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0" windowWidth="9075" windowHeight="4905" tabRatio="758" activeTab="6"/>
  </bookViews>
  <sheets>
    <sheet name="Page de garde" sheetId="1" r:id="rId1"/>
    <sheet name="P1 - DF (première page )" sheetId="5" r:id="rId2"/>
    <sheet name="P1 - DF intercalaire1" sheetId="10" r:id="rId3"/>
    <sheet name="P1 - DF feuille 2" sheetId="9" r:id="rId4"/>
    <sheet name="P1 - DF (dernière page)" sheetId="6" r:id="rId5"/>
    <sheet name="P2 - Etat solde (recto)" sheetId="3" r:id="rId6"/>
    <sheet name="P2 - Etat solde (verso)" sheetId="8" r:id="rId7"/>
    <sheet name="P3 - Récap" sheetId="2" r:id="rId8"/>
  </sheets>
  <externalReferences>
    <externalReference r:id="rId9"/>
  </externalReferences>
  <definedNames>
    <definedName name="MAITREOUVRAGE">'[1]1. Référence générale chantier'!$B$14</definedName>
    <definedName name="_xlnm.Print_Area" localSheetId="6">'P2 - Etat solde (verso)'!$A$1:$H$45</definedName>
  </definedNames>
  <calcPr calcId="145621"/>
</workbook>
</file>

<file path=xl/calcChain.xml><?xml version="1.0" encoding="utf-8"?>
<calcChain xmlns="http://schemas.openxmlformats.org/spreadsheetml/2006/main">
  <c r="E27" i="8" l="1"/>
  <c r="D37" i="8"/>
  <c r="C37" i="8"/>
  <c r="D27" i="8"/>
  <c r="C27" i="8"/>
  <c r="F9" i="9"/>
  <c r="F10" i="9"/>
  <c r="F11" i="9"/>
  <c r="F23" i="9"/>
  <c r="F24" i="9"/>
  <c r="F25" i="9"/>
  <c r="F26" i="9"/>
  <c r="F27" i="9"/>
  <c r="F32" i="9"/>
  <c r="F33" i="9"/>
  <c r="F34" i="9"/>
  <c r="F36" i="9"/>
  <c r="F37" i="9"/>
  <c r="F38" i="9"/>
  <c r="F39" i="9"/>
  <c r="F40" i="9"/>
  <c r="E40" i="9"/>
  <c r="D32" i="9"/>
  <c r="D40" i="9"/>
  <c r="D33" i="9"/>
  <c r="D34" i="9"/>
  <c r="D36" i="9"/>
  <c r="D37" i="9"/>
  <c r="D38" i="9"/>
  <c r="D39" i="9"/>
  <c r="C40" i="9"/>
  <c r="B40" i="9"/>
  <c r="E26" i="9"/>
  <c r="E25" i="9"/>
  <c r="E24" i="9"/>
  <c r="E23" i="9"/>
  <c r="E11" i="9"/>
  <c r="E10" i="9"/>
  <c r="E9" i="9"/>
  <c r="F10" i="10"/>
  <c r="F35" i="10"/>
  <c r="F8" i="9"/>
  <c r="F28" i="9"/>
  <c r="J5" i="6"/>
  <c r="J9" i="6"/>
  <c r="J16" i="6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E34" i="10"/>
  <c r="E33" i="10"/>
  <c r="E16" i="10"/>
  <c r="E15" i="10"/>
  <c r="E14" i="10"/>
  <c r="E13" i="10"/>
  <c r="E12" i="10"/>
  <c r="E11" i="10"/>
  <c r="E10" i="10"/>
  <c r="D46" i="2"/>
  <c r="D61" i="2"/>
  <c r="D75" i="2"/>
  <c r="H38" i="8"/>
  <c r="D44" i="8"/>
  <c r="C17" i="8"/>
  <c r="E17" i="8"/>
  <c r="D17" i="8"/>
  <c r="D21" i="8"/>
  <c r="D23" i="8"/>
  <c r="D26" i="8"/>
  <c r="C21" i="8"/>
  <c r="E15" i="8"/>
  <c r="E12" i="8"/>
  <c r="E13" i="8"/>
  <c r="E14" i="8"/>
  <c r="E16" i="8"/>
  <c r="E18" i="8"/>
  <c r="E19" i="8"/>
  <c r="E20" i="8"/>
  <c r="E22" i="8"/>
  <c r="E24" i="8"/>
  <c r="E25" i="8"/>
  <c r="E28" i="8"/>
  <c r="E30" i="8"/>
  <c r="E32" i="8"/>
  <c r="E34" i="8"/>
  <c r="E35" i="8"/>
  <c r="E36" i="8"/>
  <c r="E11" i="8"/>
  <c r="G38" i="3"/>
  <c r="G39" i="3"/>
  <c r="G40" i="3"/>
  <c r="G41" i="3"/>
  <c r="G42" i="3"/>
  <c r="G43" i="3"/>
  <c r="G44" i="3"/>
  <c r="G45" i="3"/>
  <c r="G46" i="3"/>
  <c r="G47" i="3"/>
  <c r="G48" i="3"/>
  <c r="G37" i="3"/>
  <c r="H21" i="3"/>
  <c r="H23" i="3"/>
  <c r="H25" i="3"/>
  <c r="H27" i="3"/>
  <c r="H32" i="3"/>
  <c r="F32" i="3"/>
  <c r="J14" i="6"/>
  <c r="E43" i="8"/>
  <c r="J17" i="6"/>
  <c r="J18" i="6"/>
  <c r="J22" i="6"/>
  <c r="D29" i="8"/>
  <c r="D31" i="8"/>
  <c r="D33" i="8"/>
  <c r="D38" i="8"/>
  <c r="C39" i="8"/>
  <c r="D77" i="2"/>
  <c r="G44" i="8"/>
  <c r="C23" i="8"/>
  <c r="E37" i="8"/>
  <c r="E21" i="8"/>
  <c r="E23" i="8"/>
  <c r="C26" i="8"/>
  <c r="E26" i="8"/>
  <c r="C29" i="8"/>
  <c r="E29" i="8"/>
  <c r="C31" i="8"/>
  <c r="E31" i="8"/>
  <c r="C33" i="8"/>
  <c r="C38" i="8"/>
  <c r="E33" i="8"/>
  <c r="D76" i="2"/>
  <c r="C79" i="2"/>
  <c r="C40" i="8"/>
  <c r="E38" i="8"/>
</calcChain>
</file>

<file path=xl/comments1.xml><?xml version="1.0" encoding="utf-8"?>
<comments xmlns="http://schemas.openxmlformats.org/spreadsheetml/2006/main">
  <authors>
    <author xml:space="preserve"> Céline Josso</author>
  </authors>
  <commentList>
    <comment ref="D17" authorId="0">
      <text>
        <r>
          <rPr>
            <b/>
            <sz val="8"/>
            <color indexed="81"/>
            <rFont val="Tahoma"/>
            <family val="2"/>
          </rPr>
          <t xml:space="preserve"> Céline Josso:</t>
        </r>
        <r>
          <rPr>
            <sz val="8"/>
            <color indexed="81"/>
            <rFont val="Tahoma"/>
            <family val="2"/>
          </rPr>
          <t xml:space="preserve">
Inscrire taux de TVA</t>
        </r>
      </text>
    </comment>
  </commentList>
</comments>
</file>

<file path=xl/comments2.xml><?xml version="1.0" encoding="utf-8"?>
<comments xmlns="http://schemas.openxmlformats.org/spreadsheetml/2006/main">
  <authors>
    <author xml:space="preserve"> Céline Josso</author>
  </authors>
  <commentList>
    <comment ref="D43" authorId="0">
      <text>
        <r>
          <rPr>
            <b/>
            <sz val="8"/>
            <color indexed="81"/>
            <rFont val="Tahoma"/>
            <family val="2"/>
          </rPr>
          <t xml:space="preserve"> Céline Josso:</t>
        </r>
        <r>
          <rPr>
            <sz val="8"/>
            <color indexed="81"/>
            <rFont val="Tahoma"/>
            <family val="2"/>
          </rPr>
          <t xml:space="preserve">
13 mois après la date de réception effective</t>
        </r>
      </text>
    </comment>
  </commentList>
</comments>
</file>

<file path=xl/sharedStrings.xml><?xml version="1.0" encoding="utf-8"?>
<sst xmlns="http://schemas.openxmlformats.org/spreadsheetml/2006/main" count="270" uniqueCount="228">
  <si>
    <t xml:space="preserve">     </t>
  </si>
  <si>
    <t>DECOMPTE GENERAL</t>
  </si>
  <si>
    <t xml:space="preserve">Récapitulation des acomptes mensuels </t>
  </si>
  <si>
    <t>et du solde</t>
  </si>
  <si>
    <t>PIECES CONSTITUTIVES DU DECOMPTE GENERAL</t>
  </si>
  <si>
    <t>.</t>
  </si>
  <si>
    <t>Pièce n° 1 :</t>
  </si>
  <si>
    <t>Décompte final</t>
  </si>
  <si>
    <t>Pièce n° 2 :</t>
  </si>
  <si>
    <t>Etat du solde</t>
  </si>
  <si>
    <t>Pièce n° 3 :</t>
  </si>
  <si>
    <t>Récapitulatif des acomptes mensuels et du solde</t>
  </si>
  <si>
    <t>RECAPITULATIF DES ACOMPTES MENSUELS</t>
  </si>
  <si>
    <t>ET DU SOLDE</t>
  </si>
  <si>
    <t>ACOMPTES MENSUELS</t>
  </si>
  <si>
    <t>ENTREPRENEUR</t>
  </si>
  <si>
    <t>MONTANT DES ACOMPTES</t>
  </si>
  <si>
    <t>N°</t>
  </si>
  <si>
    <t>DATE</t>
  </si>
  <si>
    <t>MANDATE</t>
  </si>
  <si>
    <t>MENSUELS TTC</t>
  </si>
  <si>
    <t>TOTAL DES ACOMPTES (a)</t>
  </si>
  <si>
    <t>SOLDE (b)</t>
  </si>
  <si>
    <t xml:space="preserve">Le présent décompte général arrété au montant de : </t>
  </si>
  <si>
    <t>TOUTES TAXES COMPRISES</t>
  </si>
  <si>
    <t xml:space="preserve">   Approuvé</t>
  </si>
  <si>
    <t xml:space="preserve">   Accepté</t>
  </si>
  <si>
    <t>La personne responsable du marché</t>
  </si>
  <si>
    <t>(signature et cachet commercial)</t>
  </si>
  <si>
    <t xml:space="preserve"> </t>
  </si>
  <si>
    <t>(2) Montant de la Tva compris dans le total général.</t>
  </si>
  <si>
    <t xml:space="preserve">MARCHE N°  </t>
  </si>
  <si>
    <t>ETAT DU SOLDE</t>
  </si>
  <si>
    <t xml:space="preserve">DESIGNATION DES TRAVAUX : </t>
  </si>
  <si>
    <t>(en lettres)</t>
  </si>
  <si>
    <t>établi sur la base du décompte final</t>
  </si>
  <si>
    <t>MONTANT DU MARCHE</t>
  </si>
  <si>
    <t>Hors T.V.A</t>
  </si>
  <si>
    <t>T.VA. Incluse</t>
  </si>
  <si>
    <t xml:space="preserve">  INITIAL</t>
  </si>
  <si>
    <t>Avenant n°</t>
  </si>
  <si>
    <t>TOTAL</t>
  </si>
  <si>
    <t>ENTREPRISE TITULAIRE ET SOUS TRAITANTS A MANDATER</t>
  </si>
  <si>
    <t>SOMMES</t>
  </si>
  <si>
    <t>NOTIFIE A L'ENTREPRENEUR</t>
  </si>
  <si>
    <t>CONTROLE</t>
  </si>
  <si>
    <t>TRANSMIS AU MAITRE DE</t>
  </si>
  <si>
    <t>BON POUR PAIEMENT</t>
  </si>
  <si>
    <t xml:space="preserve">L'OUVRAGE LE : </t>
  </si>
  <si>
    <t xml:space="preserve">LE : </t>
  </si>
  <si>
    <t>Le Maitre d'Oeuvre</t>
  </si>
  <si>
    <t>D E C O M P T E    F I N A L</t>
  </si>
  <si>
    <t>ENTREPRISE TITULAIRE :</t>
  </si>
  <si>
    <t>DECOMPTE FINAL</t>
  </si>
  <si>
    <t>PROJET DE DECOMPTE FINAL</t>
  </si>
  <si>
    <t>ARRETE LE PRESENT DECOMPTE</t>
  </si>
  <si>
    <t>ETABLI PAR L'ENTREPRENEUR</t>
  </si>
  <si>
    <t>LE PRESENT PROJET DE DECOMPTE FINAL :</t>
  </si>
  <si>
    <t>FINAL AU MONTANT DE :</t>
  </si>
  <si>
    <t>EST ACCEPTE</t>
  </si>
  <si>
    <t>EST RECTIFIE</t>
  </si>
  <si>
    <t>EST FIXE AU MONTANT DE :</t>
  </si>
  <si>
    <t>Le Maître d'œuvre</t>
  </si>
  <si>
    <t>La Personne responsable du</t>
  </si>
  <si>
    <t>Marché</t>
  </si>
  <si>
    <t>DONT T.V.A.à      %</t>
  </si>
  <si>
    <t xml:space="preserve">MAITRE D'OEUVRE : </t>
  </si>
  <si>
    <t>MARCHE N°</t>
  </si>
  <si>
    <t>ACOMPTES DELIVRES</t>
  </si>
  <si>
    <t>DECOMPTE</t>
  </si>
  <si>
    <t>DIFFERENCE</t>
  </si>
  <si>
    <t>PRECEDENT</t>
  </si>
  <si>
    <t>DATES</t>
  </si>
  <si>
    <t>MONTANTS</t>
  </si>
  <si>
    <t>(1)</t>
  </si>
  <si>
    <t>(2)</t>
  </si>
  <si>
    <t>(1-2)</t>
  </si>
  <si>
    <t>1 -</t>
  </si>
  <si>
    <t>Approvisionnements</t>
  </si>
  <si>
    <t>2 -</t>
  </si>
  <si>
    <t>Honoraires</t>
  </si>
  <si>
    <t>3 -</t>
  </si>
  <si>
    <t>Travaux</t>
  </si>
  <si>
    <t>4 -</t>
  </si>
  <si>
    <t>Primes</t>
  </si>
  <si>
    <t>5 -</t>
  </si>
  <si>
    <t>Indemnités fiscalisées</t>
  </si>
  <si>
    <t>6 -</t>
  </si>
  <si>
    <t>TOTAL (1 à 5)</t>
  </si>
  <si>
    <t>7 -</t>
  </si>
  <si>
    <t>retenues autres que la R.G.</t>
  </si>
  <si>
    <t>8 -</t>
  </si>
  <si>
    <t>Précomptes</t>
  </si>
  <si>
    <t>9 -</t>
  </si>
  <si>
    <t>10 -</t>
  </si>
  <si>
    <t>TOTAL (7 à 9)</t>
  </si>
  <si>
    <t>11 -</t>
  </si>
  <si>
    <t>Différence (6-10)</t>
  </si>
  <si>
    <t>12 -</t>
  </si>
  <si>
    <t xml:space="preserve">Révision </t>
  </si>
  <si>
    <t>13 -</t>
  </si>
  <si>
    <t>Actualisation</t>
  </si>
  <si>
    <t>14 -</t>
  </si>
  <si>
    <t>TOTAL H.T. (11à 13)</t>
  </si>
  <si>
    <t>15 -</t>
  </si>
  <si>
    <t>16 -</t>
  </si>
  <si>
    <t>17 -</t>
  </si>
  <si>
    <t>TOTAL TVA</t>
  </si>
  <si>
    <t>18 -</t>
  </si>
  <si>
    <t>TOTAL T.T.C. (14 + 17)</t>
  </si>
  <si>
    <t>19 - Avance facultative ou forfaitaire</t>
  </si>
  <si>
    <t>20 -</t>
  </si>
  <si>
    <t xml:space="preserve">TOTAL (18 + 19) </t>
  </si>
  <si>
    <t>21 -</t>
  </si>
  <si>
    <t>Indemnités (dommages &amp; intérêts)</t>
  </si>
  <si>
    <t>22 -</t>
  </si>
  <si>
    <t>23 -</t>
  </si>
  <si>
    <t>Intérêts moratoires</t>
  </si>
  <si>
    <t>24 -</t>
  </si>
  <si>
    <t>25 -</t>
  </si>
  <si>
    <t>26 -</t>
  </si>
  <si>
    <t>Cumul des acomptes antérieurs</t>
  </si>
  <si>
    <t>27 -</t>
  </si>
  <si>
    <t>A PAYER</t>
  </si>
  <si>
    <t>DETAIL DU SOLDE N°</t>
  </si>
  <si>
    <t>LIBERATION DE LA RETENUE DE GARANTIE</t>
  </si>
  <si>
    <t>A la date du (sauf opposition)</t>
  </si>
  <si>
    <t xml:space="preserve">dont TVA </t>
  </si>
  <si>
    <t>T.V.A. à 5,5 %</t>
  </si>
  <si>
    <t>RG TOTALE ( Ligne 24, colonne 1)</t>
  </si>
  <si>
    <t xml:space="preserve">Pénalités(A partir du 25/01/2006) </t>
  </si>
  <si>
    <t>Pénalités (Avant le 25/01/2006)</t>
  </si>
  <si>
    <t>R.G.TTC[Ligne(3 ou 2)*Taux TVA]</t>
  </si>
  <si>
    <t xml:space="preserve">OPERATION : </t>
  </si>
  <si>
    <t>MARCHE :</t>
  </si>
  <si>
    <t>PIECE N° 1 : DU  DE COMPTE GENERAL</t>
  </si>
  <si>
    <t xml:space="preserve">MAITRE D'OUVRAGE : </t>
  </si>
  <si>
    <t xml:space="preserve">    1.    TRAVAUX OU HONORAIRES</t>
  </si>
  <si>
    <t xml:space="preserve">    2.     PRIMES</t>
  </si>
  <si>
    <t xml:space="preserve">    3.    INDEMNITE</t>
  </si>
  <si>
    <t xml:space="preserve">    4.    TRAVAUX EN DEPENSES CONTROLEES</t>
  </si>
  <si>
    <t xml:space="preserve">    5.    TOTAL (1 à 4)</t>
  </si>
  <si>
    <t xml:space="preserve">    6.    RETENUES</t>
  </si>
  <si>
    <t xml:space="preserve">    7.    PRECOMPTES</t>
  </si>
  <si>
    <t xml:space="preserve">    8     PENALITES DE RETARD (Avant le  25/01/2006)</t>
  </si>
  <si>
    <t xml:space="preserve">    9.    TOTAL (6 à 8)</t>
  </si>
  <si>
    <t xml:space="preserve">    10.    DIFFERENCE (5 - 9)</t>
  </si>
  <si>
    <t xml:space="preserve">    12    TOTAL TTC (10 + 11)</t>
  </si>
  <si>
    <t xml:space="preserve">    13.   PENALITES DE RETARD (A partir du  25/01/2006)</t>
  </si>
  <si>
    <t xml:space="preserve">    14.   INTERETS MORATOIRES</t>
  </si>
  <si>
    <t xml:space="preserve">    15.    MONTANT DECOMPTE FINAL</t>
  </si>
  <si>
    <t xml:space="preserve">    11.    TVA AU TAUX DE : </t>
  </si>
  <si>
    <t>A .........................   Le ...........................</t>
  </si>
  <si>
    <t>RECU DE L'ENTREPRENEUR LE .....................</t>
  </si>
  <si>
    <t>A ..............................   Le ............................</t>
  </si>
  <si>
    <t>A .......................   Le ............................</t>
  </si>
  <si>
    <t>SEMDO</t>
  </si>
  <si>
    <t>6 avenue Jean Zay, BP 85613
45056 ORLEANS Cedex 1</t>
  </si>
  <si>
    <t>Intitulé :</t>
  </si>
  <si>
    <t>OPERATION :</t>
  </si>
  <si>
    <t>n° l ot :</t>
  </si>
  <si>
    <t>TITULAIRE :</t>
  </si>
  <si>
    <t>Nom :</t>
  </si>
  <si>
    <t>Adresse :</t>
  </si>
  <si>
    <t>SOUS TRAITANTS :</t>
  </si>
  <si>
    <t>Nom</t>
  </si>
  <si>
    <t>Maître d'ouvrage</t>
  </si>
  <si>
    <t>(visa)</t>
  </si>
  <si>
    <t>TRANSMIS POUR CONTRÔLE</t>
  </si>
  <si>
    <t>et MANDATEMENT</t>
  </si>
  <si>
    <r>
      <t xml:space="preserve">PB n° : </t>
    </r>
    <r>
      <rPr>
        <sz val="8"/>
        <rFont val="Century Gothic"/>
        <family val="2"/>
      </rPr>
      <t>…………………………………………………...</t>
    </r>
  </si>
  <si>
    <t>Chargé d'opération</t>
  </si>
  <si>
    <t>(signature et cachet)</t>
  </si>
  <si>
    <r>
      <t>TOTAL GENERAL TTC</t>
    </r>
    <r>
      <rPr>
        <sz val="10"/>
        <rFont val="Century Gothic"/>
        <family val="2"/>
      </rPr>
      <t xml:space="preserve"> : a + b+ c =</t>
    </r>
  </si>
  <si>
    <r>
      <t xml:space="preserve">Par le Maître d'Œuvre
</t>
    </r>
    <r>
      <rPr>
        <sz val="9"/>
        <rFont val="Century Gothic"/>
        <family val="2"/>
      </rPr>
      <t>(signature &amp; cachet commercial)</t>
    </r>
  </si>
  <si>
    <r>
      <t xml:space="preserve">L' Entrepreneur
</t>
    </r>
    <r>
      <rPr>
        <sz val="9"/>
        <rFont val="Century Gothic"/>
        <family val="2"/>
      </rPr>
      <t>(signature &amp; cachet commercial)</t>
    </r>
  </si>
  <si>
    <r>
      <t xml:space="preserve">dont TVA : </t>
    </r>
    <r>
      <rPr>
        <sz val="8"/>
        <rFont val="Century Gothic"/>
        <family val="2"/>
      </rPr>
      <t>...................................</t>
    </r>
    <r>
      <rPr>
        <sz val="9"/>
        <color indexed="10"/>
        <rFont val="Century Gothic"/>
        <family val="2"/>
      </rPr>
      <t>(2)</t>
    </r>
  </si>
  <si>
    <t>Total à reporter page 2</t>
  </si>
  <si>
    <t>Report total page 1</t>
  </si>
  <si>
    <r>
      <t xml:space="preserve">le : </t>
    </r>
    <r>
      <rPr>
        <sz val="8"/>
        <rFont val="Century Gothic"/>
        <family val="2"/>
      </rPr>
      <t>………………….……...……………….</t>
    </r>
  </si>
  <si>
    <r>
      <t xml:space="preserve">    Dressé à :</t>
    </r>
    <r>
      <rPr>
        <sz val="8"/>
        <rFont val="Century Gothic"/>
        <family val="2"/>
      </rPr>
      <t xml:space="preserve"> …………………….………...</t>
    </r>
  </si>
  <si>
    <r>
      <t xml:space="preserve">RETENUE DE GARANTIE 
</t>
    </r>
    <r>
      <rPr>
        <i/>
        <sz val="10"/>
        <rFont val="Century Gothic"/>
        <family val="2"/>
      </rPr>
      <t>à restituer à la fin du délai de parfait achèvement</t>
    </r>
  </si>
  <si>
    <t>Marché n°</t>
  </si>
  <si>
    <t xml:space="preserve">Opération n° </t>
  </si>
  <si>
    <t xml:space="preserve">MARCHE : </t>
  </si>
  <si>
    <t xml:space="preserve">LOT : </t>
  </si>
  <si>
    <t xml:space="preserve">ENTREPRISE TITULAIRE : </t>
  </si>
  <si>
    <t xml:space="preserve">n° : </t>
  </si>
  <si>
    <t xml:space="preserve">Intitulé : </t>
  </si>
  <si>
    <t xml:space="preserve">Nom : </t>
  </si>
  <si>
    <t xml:space="preserve">Adresse : </t>
  </si>
  <si>
    <t xml:space="preserve">TOTAL (20 moins 21 à 24) </t>
  </si>
  <si>
    <t>LE PRESENT DECOMPTE EST ETABLI EN PRIX DE BASE</t>
  </si>
  <si>
    <t>Opé n° :</t>
  </si>
  <si>
    <t xml:space="preserve">Titulaire : </t>
  </si>
  <si>
    <t>Indication des ouvrages</t>
  </si>
  <si>
    <t xml:space="preserve">Montant </t>
  </si>
  <si>
    <t>Avancement en %</t>
  </si>
  <si>
    <t xml:space="preserve">Dépenses </t>
  </si>
  <si>
    <t xml:space="preserve">marché </t>
  </si>
  <si>
    <t>Cumulé</t>
  </si>
  <si>
    <t xml:space="preserve"> Du décompte</t>
  </si>
  <si>
    <t xml:space="preserve">du présent </t>
  </si>
  <si>
    <t>cumulées</t>
  </si>
  <si>
    <t>HTVA</t>
  </si>
  <si>
    <t>antérieur</t>
  </si>
  <si>
    <t>décompte</t>
  </si>
  <si>
    <t>report</t>
  </si>
  <si>
    <t>à reporter:</t>
  </si>
  <si>
    <t>Pièces jointes :</t>
  </si>
  <si>
    <t xml:space="preserve">     - Calcul des révisions de prix s'il y a lieu</t>
  </si>
  <si>
    <t xml:space="preserve">     - Attestation de paiement direct des sous-traitants s'il y a lieu</t>
  </si>
  <si>
    <t>PS : L'entreprise a la possibilité d'annexer un détail du décompte sur des documents à son entête s'il reprennent bien
la même décomposition que le DPGF et détail l'avancée des travaux en % suivant les mêmes colones que le mdèle SEMDO.</t>
  </si>
  <si>
    <t>Décompte final : Ouvrages exécutés et détails des dépenses</t>
  </si>
  <si>
    <t>Total décompte HTVA</t>
  </si>
  <si>
    <r>
      <t xml:space="preserve">Ventilation du décompte Hors TVA </t>
    </r>
    <r>
      <rPr>
        <sz val="10"/>
        <rFont val="Arial"/>
        <family val="2"/>
      </rPr>
      <t>(1)</t>
    </r>
  </si>
  <si>
    <t>Gestion de l'engagement Hors TVA</t>
  </si>
  <si>
    <t>Libellé du lot ou de la tranche</t>
  </si>
  <si>
    <t>Montant cumulé du décompte</t>
  </si>
  <si>
    <t>Montants du décompte précédant</t>
  </si>
  <si>
    <t>montant du décompte</t>
  </si>
  <si>
    <t>Montant engagé au marché</t>
  </si>
  <si>
    <t>reste à régler</t>
  </si>
  <si>
    <t>Totaux</t>
  </si>
  <si>
    <t>(1) par tranche et/ou sous traitant</t>
  </si>
  <si>
    <r>
      <t>Décompte final :</t>
    </r>
    <r>
      <rPr>
        <b/>
        <sz val="10"/>
        <rFont val="Arial"/>
        <family val="2"/>
      </rPr>
      <t xml:space="preserve"> </t>
    </r>
    <r>
      <rPr>
        <b/>
        <sz val="14"/>
        <rFont val="Arial"/>
        <family val="2"/>
      </rPr>
      <t>Ouvrages exécutés et détails des dépenses</t>
    </r>
  </si>
  <si>
    <t>T.V.A. à 20 %</t>
  </si>
  <si>
    <t>OPERATION :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</si>
</sst>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2" formatCode="@*."/>
    <numFmt numFmtId="173" formatCode="#,##0.00&quot;   &quot;"/>
    <numFmt numFmtId="179" formatCode="&quot;    &quot;0.00"/>
    <numFmt numFmtId="182" formatCode="[$-40C]d\-mmm\-yy;@"/>
    <numFmt numFmtId="183" formatCode="0.0%"/>
    <numFmt numFmtId="184" formatCode="_-* #,##0.00\ [$€]_-;\-* #,##0.00\ [$€]_-;_-* &quot;-&quot;??\ [$€]_-;_-@_-"/>
    <numFmt numFmtId="190" formatCode="dd/mm/yy;@"/>
    <numFmt numFmtId="191" formatCode="#,##0.00\ [$€-1]"/>
    <numFmt numFmtId="192" formatCode="#,##0.00\ &quot;€&quot;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20"/>
      <name val="Century Gothic"/>
      <family val="2"/>
    </font>
    <font>
      <sz val="14"/>
      <name val="Century Gothic"/>
      <family val="2"/>
    </font>
    <font>
      <sz val="7"/>
      <name val="Century Gothic"/>
      <family val="2"/>
    </font>
    <font>
      <sz val="8"/>
      <name val="Century Gothic"/>
      <family val="2"/>
    </font>
    <font>
      <b/>
      <sz val="36"/>
      <name val="Century Gothic"/>
      <family val="2"/>
    </font>
    <font>
      <b/>
      <sz val="20"/>
      <name val="Century Gothic"/>
      <family val="2"/>
    </font>
    <font>
      <b/>
      <i/>
      <sz val="36"/>
      <name val="Century Gothic"/>
      <family val="2"/>
    </font>
    <font>
      <i/>
      <sz val="12"/>
      <name val="Century Gothic"/>
      <family val="2"/>
    </font>
    <font>
      <i/>
      <sz val="8"/>
      <name val="Century Gothic"/>
      <family val="2"/>
    </font>
    <font>
      <sz val="24"/>
      <name val="Century Gothic"/>
      <family val="2"/>
    </font>
    <font>
      <sz val="11"/>
      <name val="Century Gothic"/>
      <family val="2"/>
    </font>
    <font>
      <b/>
      <sz val="28"/>
      <name val="Century Gothic"/>
      <family val="2"/>
    </font>
    <font>
      <i/>
      <sz val="10"/>
      <name val="Century Gothic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4"/>
      <name val="Century Gothic"/>
      <family val="2"/>
    </font>
    <font>
      <sz val="10"/>
      <color indexed="8"/>
      <name val="Century Gothic"/>
      <family val="2"/>
    </font>
    <font>
      <b/>
      <sz val="10"/>
      <color indexed="10"/>
      <name val="Century Gothic"/>
      <family val="2"/>
    </font>
    <font>
      <b/>
      <sz val="10"/>
      <color indexed="9"/>
      <name val="Century Gothic"/>
      <family val="2"/>
    </font>
    <font>
      <b/>
      <sz val="10"/>
      <color indexed="20"/>
      <name val="Century Gothic"/>
      <family val="2"/>
    </font>
    <font>
      <u/>
      <sz val="10"/>
      <name val="Century Gothic"/>
      <family val="2"/>
    </font>
    <font>
      <sz val="9"/>
      <color indexed="10"/>
      <name val="Century Gothic"/>
      <family val="2"/>
    </font>
    <font>
      <b/>
      <i/>
      <sz val="10"/>
      <name val="Century Gothic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23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4" fillId="0" borderId="4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7" fillId="0" borderId="4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5" fillId="0" borderId="0" xfId="0" applyNumberFormat="1" applyFont="1" applyBorder="1" applyAlignment="1">
      <alignment horizontal="left"/>
    </xf>
    <xf numFmtId="0" fontId="7" fillId="0" borderId="5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4" xfId="0" applyFont="1" applyBorder="1"/>
    <xf numFmtId="0" fontId="4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5" xfId="0" applyFont="1" applyBorder="1"/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center"/>
    </xf>
    <xf numFmtId="0" fontId="11" fillId="2" borderId="0" xfId="0" applyFont="1" applyFill="1" applyBorder="1" applyAlignment="1">
      <alignment horizontal="centerContinuous"/>
    </xf>
    <xf numFmtId="17" fontId="11" fillId="2" borderId="0" xfId="0" applyNumberFormat="1" applyFont="1" applyFill="1" applyBorder="1" applyAlignment="1">
      <alignment horizontal="centerContinuous"/>
    </xf>
    <xf numFmtId="4" fontId="11" fillId="2" borderId="0" xfId="0" applyNumberFormat="1" applyFont="1" applyFill="1" applyBorder="1" applyAlignment="1">
      <alignment horizontal="centerContinuous"/>
    </xf>
    <xf numFmtId="4" fontId="11" fillId="2" borderId="5" xfId="0" applyNumberFormat="1" applyFont="1" applyFill="1" applyBorder="1" applyAlignment="1">
      <alignment horizontal="centerContinuous"/>
    </xf>
    <xf numFmtId="173" fontId="3" fillId="0" borderId="5" xfId="0" applyNumberFormat="1" applyFont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2" fillId="0" borderId="4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4" fontId="8" fillId="0" borderId="0" xfId="0" applyNumberFormat="1" applyFont="1" applyBorder="1" applyAlignment="1">
      <alignment horizontal="centerContinuous" vertical="center"/>
    </xf>
    <xf numFmtId="173" fontId="12" fillId="0" borderId="5" xfId="0" applyNumberFormat="1" applyFont="1" applyBorder="1" applyAlignment="1">
      <alignment horizontal="centerContinuous" vertical="center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4" fontId="7" fillId="0" borderId="0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2" fontId="3" fillId="0" borderId="4" xfId="0" applyNumberFormat="1" applyFont="1" applyBorder="1" applyAlignment="1">
      <alignment horizontal="centerContinuous"/>
    </xf>
    <xf numFmtId="172" fontId="3" fillId="0" borderId="0" xfId="0" applyNumberFormat="1" applyFont="1" applyBorder="1" applyAlignment="1">
      <alignment horizontal="centerContinuous"/>
    </xf>
    <xf numFmtId="172" fontId="3" fillId="0" borderId="5" xfId="0" applyNumberFormat="1" applyFont="1" applyBorder="1" applyAlignment="1">
      <alignment horizontal="centerContinuous"/>
    </xf>
    <xf numFmtId="1" fontId="14" fillId="0" borderId="0" xfId="0" applyNumberFormat="1" applyFont="1" applyBorder="1" applyAlignment="1">
      <alignment horizontal="center"/>
    </xf>
    <xf numFmtId="1" fontId="14" fillId="0" borderId="5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Continuous"/>
    </xf>
    <xf numFmtId="0" fontId="14" fillId="0" borderId="5" xfId="0" applyFont="1" applyBorder="1" applyAlignment="1">
      <alignment horizontal="left"/>
    </xf>
    <xf numFmtId="0" fontId="14" fillId="0" borderId="0" xfId="0" applyFont="1"/>
    <xf numFmtId="0" fontId="5" fillId="0" borderId="4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15" fillId="0" borderId="4" xfId="0" applyFont="1" applyBorder="1" applyAlignment="1">
      <alignment horizontal="right"/>
    </xf>
    <xf numFmtId="0" fontId="14" fillId="0" borderId="0" xfId="0" applyFont="1" applyBorder="1"/>
    <xf numFmtId="0" fontId="14" fillId="0" borderId="5" xfId="0" applyFont="1" applyBorder="1"/>
    <xf numFmtId="0" fontId="14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6" fillId="2" borderId="4" xfId="0" applyFont="1" applyFill="1" applyBorder="1" applyAlignment="1">
      <alignment horizontal="centerContinuous"/>
    </xf>
    <xf numFmtId="0" fontId="17" fillId="0" borderId="4" xfId="0" applyFont="1" applyBorder="1" applyAlignment="1">
      <alignment horizontal="right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Continuous"/>
    </xf>
    <xf numFmtId="0" fontId="19" fillId="0" borderId="5" xfId="0" applyFont="1" applyBorder="1" applyAlignment="1">
      <alignment horizontal="centerContinuous"/>
    </xf>
    <xf numFmtId="0" fontId="19" fillId="0" borderId="0" xfId="0" applyFont="1" applyBorder="1"/>
    <xf numFmtId="0" fontId="19" fillId="0" borderId="5" xfId="0" applyFont="1" applyBorder="1"/>
    <xf numFmtId="0" fontId="20" fillId="0" borderId="0" xfId="0" applyFont="1" applyBorder="1" applyAlignment="1">
      <alignment horizontal="centerContinuous"/>
    </xf>
    <xf numFmtId="0" fontId="20" fillId="0" borderId="5" xfId="0" applyFont="1" applyBorder="1" applyAlignment="1">
      <alignment horizontal="centerContinuous"/>
    </xf>
    <xf numFmtId="0" fontId="20" fillId="0" borderId="0" xfId="0" applyFont="1"/>
    <xf numFmtId="0" fontId="21" fillId="0" borderId="0" xfId="0" applyFont="1" applyBorder="1" applyAlignment="1">
      <alignment horizontal="left"/>
    </xf>
    <xf numFmtId="0" fontId="12" fillId="0" borderId="4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/>
    </xf>
    <xf numFmtId="0" fontId="22" fillId="0" borderId="4" xfId="0" applyFont="1" applyBorder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3" fillId="0" borderId="9" xfId="0" applyFont="1" applyBorder="1"/>
    <xf numFmtId="0" fontId="3" fillId="0" borderId="10" xfId="0" applyFont="1" applyBorder="1"/>
    <xf numFmtId="4" fontId="3" fillId="0" borderId="11" xfId="0" applyNumberFormat="1" applyFont="1" applyBorder="1"/>
    <xf numFmtId="0" fontId="3" fillId="0" borderId="12" xfId="0" applyFont="1" applyBorder="1"/>
    <xf numFmtId="4" fontId="3" fillId="0" borderId="13" xfId="0" applyNumberFormat="1" applyFont="1" applyBorder="1"/>
    <xf numFmtId="179" fontId="3" fillId="0" borderId="12" xfId="0" applyNumberFormat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7" fillId="0" borderId="12" xfId="0" applyFont="1" applyBorder="1"/>
    <xf numFmtId="4" fontId="7" fillId="0" borderId="0" xfId="0" applyNumberFormat="1" applyFont="1" applyBorder="1" applyAlignment="1">
      <alignment horizontal="centerContinuous"/>
    </xf>
    <xf numFmtId="4" fontId="3" fillId="0" borderId="0" xfId="0" applyNumberFormat="1" applyFont="1" applyBorder="1" applyAlignment="1">
      <alignment horizontal="centerContinuous"/>
    </xf>
    <xf numFmtId="0" fontId="7" fillId="0" borderId="12" xfId="0" applyFont="1" applyBorder="1" applyAlignment="1">
      <alignment horizontal="centerContinuous" vertical="center"/>
    </xf>
    <xf numFmtId="4" fontId="7" fillId="0" borderId="13" xfId="0" applyNumberFormat="1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3" fillId="0" borderId="13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73" fontId="7" fillId="0" borderId="0" xfId="0" applyNumberFormat="1" applyFont="1" applyBorder="1" applyAlignment="1">
      <alignment horizontal="centerContinuous"/>
    </xf>
    <xf numFmtId="0" fontId="3" fillId="0" borderId="0" xfId="0" applyFont="1" applyBorder="1" applyAlignment="1"/>
    <xf numFmtId="0" fontId="7" fillId="0" borderId="0" xfId="0" applyFont="1" applyBorder="1" applyAlignment="1">
      <alignment horizontal="right"/>
    </xf>
    <xf numFmtId="0" fontId="3" fillId="0" borderId="12" xfId="0" applyFont="1" applyBorder="1" applyAlignment="1"/>
    <xf numFmtId="4" fontId="7" fillId="0" borderId="13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4" fontId="4" fillId="0" borderId="0" xfId="0" applyNumberFormat="1" applyFont="1" applyBorder="1" applyAlignment="1">
      <alignment horizontal="centerContinuous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1" xfId="0" applyFont="1" applyBorder="1"/>
    <xf numFmtId="0" fontId="14" fillId="0" borderId="12" xfId="0" applyFont="1" applyBorder="1" applyAlignment="1">
      <alignment horizontal="centerContinuous"/>
    </xf>
    <xf numFmtId="0" fontId="14" fillId="0" borderId="13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 vertical="top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centerContinuous" vertical="top"/>
    </xf>
    <xf numFmtId="0" fontId="14" fillId="0" borderId="13" xfId="0" applyFont="1" applyBorder="1" applyAlignment="1">
      <alignment horizontal="centerContinuous" vertical="top"/>
    </xf>
    <xf numFmtId="0" fontId="14" fillId="0" borderId="12" xfId="0" applyFont="1" applyBorder="1" applyAlignment="1">
      <alignment horizontal="left"/>
    </xf>
    <xf numFmtId="0" fontId="14" fillId="0" borderId="17" xfId="0" applyFont="1" applyBorder="1" applyAlignment="1">
      <alignment horizontal="centerContinuous"/>
    </xf>
    <xf numFmtId="0" fontId="14" fillId="0" borderId="18" xfId="0" applyFont="1" applyBorder="1" applyAlignment="1">
      <alignment horizontal="centerContinuous"/>
    </xf>
    <xf numFmtId="0" fontId="14" fillId="0" borderId="19" xfId="0" applyFont="1" applyBorder="1" applyAlignment="1">
      <alignment horizontal="centerContinuous"/>
    </xf>
    <xf numFmtId="0" fontId="14" fillId="0" borderId="20" xfId="0" applyFont="1" applyBorder="1" applyAlignment="1">
      <alignment horizontal="centerContinuous"/>
    </xf>
    <xf numFmtId="0" fontId="3" fillId="0" borderId="13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vertical="top"/>
    </xf>
    <xf numFmtId="0" fontId="9" fillId="0" borderId="12" xfId="0" applyFont="1" applyBorder="1"/>
    <xf numFmtId="0" fontId="9" fillId="0" borderId="13" xfId="0" applyFont="1" applyBorder="1"/>
    <xf numFmtId="183" fontId="23" fillId="0" borderId="0" xfId="2" applyNumberFormat="1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4" fontId="7" fillId="0" borderId="13" xfId="0" applyNumberFormat="1" applyFont="1" applyBorder="1" applyAlignment="1">
      <alignment horizontal="centerContinuous"/>
    </xf>
    <xf numFmtId="0" fontId="6" fillId="0" borderId="1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2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3" fillId="0" borderId="21" xfId="0" applyFont="1" applyBorder="1"/>
    <xf numFmtId="0" fontId="7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Continuous"/>
    </xf>
    <xf numFmtId="0" fontId="3" fillId="0" borderId="22" xfId="0" applyFont="1" applyBorder="1"/>
    <xf numFmtId="0" fontId="3" fillId="0" borderId="23" xfId="0" applyFont="1" applyBorder="1"/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24" xfId="0" applyFont="1" applyBorder="1"/>
    <xf numFmtId="0" fontId="7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 vertical="top" wrapText="1"/>
    </xf>
    <xf numFmtId="0" fontId="3" fillId="0" borderId="8" xfId="0" applyFont="1" applyBorder="1" applyAlignment="1">
      <alignment horizontal="centerContinuous" vertical="top" wrapText="1"/>
    </xf>
    <xf numFmtId="0" fontId="3" fillId="0" borderId="25" xfId="0" applyFont="1" applyBorder="1"/>
    <xf numFmtId="40" fontId="28" fillId="0" borderId="7" xfId="0" applyNumberFormat="1" applyFont="1" applyBorder="1" applyAlignment="1">
      <alignment horizontal="centerContinuous"/>
    </xf>
    <xf numFmtId="0" fontId="29" fillId="0" borderId="25" xfId="0" applyFont="1" applyBorder="1" applyAlignment="1">
      <alignment horizontal="centerContinuous"/>
    </xf>
    <xf numFmtId="40" fontId="30" fillId="0" borderId="8" xfId="0" applyNumberFormat="1" applyFont="1" applyBorder="1" applyAlignment="1">
      <alignment horizontal="centerContinuous"/>
    </xf>
    <xf numFmtId="0" fontId="3" fillId="0" borderId="26" xfId="0" applyFont="1" applyBorder="1"/>
    <xf numFmtId="0" fontId="7" fillId="0" borderId="4" xfId="0" applyFont="1" applyBorder="1"/>
    <xf numFmtId="2" fontId="3" fillId="0" borderId="0" xfId="0" applyNumberFormat="1" applyFont="1"/>
    <xf numFmtId="0" fontId="7" fillId="0" borderId="1" xfId="0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Continuous" vertical="top"/>
    </xf>
    <xf numFmtId="0" fontId="3" fillId="0" borderId="27" xfId="0" applyFont="1" applyBorder="1"/>
    <xf numFmtId="0" fontId="7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4" fontId="7" fillId="0" borderId="4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0" xfId="0" applyFont="1" applyBorder="1" applyAlignment="1">
      <alignment horizontal="centerContinuous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6" xfId="0" applyFont="1" applyBorder="1" applyAlignment="1">
      <alignment horizontal="center" vertical="top" wrapText="1"/>
    </xf>
    <xf numFmtId="0" fontId="7" fillId="0" borderId="4" xfId="0" applyFont="1" applyBorder="1" applyAlignment="1"/>
    <xf numFmtId="0" fontId="3" fillId="0" borderId="28" xfId="0" applyFont="1" applyBorder="1" applyAlignment="1">
      <alignment horizontal="centerContinuous"/>
    </xf>
    <xf numFmtId="0" fontId="3" fillId="0" borderId="29" xfId="0" applyFont="1" applyBorder="1" applyAlignment="1">
      <alignment horizontal="centerContinuous" vertical="top" wrapText="1"/>
    </xf>
    <xf numFmtId="0" fontId="3" fillId="0" borderId="29" xfId="0" applyFont="1" applyBorder="1"/>
    <xf numFmtId="0" fontId="7" fillId="0" borderId="4" xfId="0" applyFont="1" applyBorder="1" applyAlignment="1">
      <alignment horizontal="right"/>
    </xf>
    <xf numFmtId="184" fontId="27" fillId="0" borderId="30" xfId="1" applyFont="1" applyBorder="1" applyAlignment="1">
      <alignment horizontal="right"/>
    </xf>
    <xf numFmtId="184" fontId="3" fillId="0" borderId="30" xfId="1" applyFont="1" applyBorder="1" applyAlignment="1"/>
    <xf numFmtId="184" fontId="3" fillId="0" borderId="30" xfId="1" applyFont="1" applyBorder="1"/>
    <xf numFmtId="184" fontId="3" fillId="0" borderId="30" xfId="1" applyFont="1" applyBorder="1" applyAlignment="1">
      <alignment horizontal="centerContinuous"/>
    </xf>
    <xf numFmtId="184" fontId="27" fillId="0" borderId="30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" fontId="3" fillId="0" borderId="0" xfId="0" applyNumberFormat="1" applyFont="1" applyAlignment="1" applyProtection="1">
      <alignment horizontal="centerContinuous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centerContinuous" vertical="center"/>
      <protection locked="0"/>
    </xf>
    <xf numFmtId="4" fontId="3" fillId="0" borderId="13" xfId="0" applyNumberFormat="1" applyFont="1" applyBorder="1" applyAlignment="1" applyProtection="1">
      <alignment horizontal="centerContinuous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34" xfId="0" applyNumberFormat="1" applyFont="1" applyBorder="1" applyAlignment="1" applyProtection="1">
      <alignment horizontal="center" vertical="center"/>
      <protection locked="0"/>
    </xf>
    <xf numFmtId="4" fontId="3" fillId="0" borderId="35" xfId="0" applyNumberFormat="1" applyFont="1" applyBorder="1" applyAlignment="1" applyProtection="1">
      <alignment horizontal="center" vertical="center"/>
      <protection locked="0"/>
    </xf>
    <xf numFmtId="4" fontId="3" fillId="0" borderId="36" xfId="0" applyNumberFormat="1" applyFont="1" applyBorder="1" applyAlignment="1" applyProtection="1">
      <alignment horizontal="center" vertical="center"/>
      <protection locked="0"/>
    </xf>
    <xf numFmtId="4" fontId="3" fillId="0" borderId="37" xfId="0" applyNumberFormat="1" applyFont="1" applyBorder="1" applyAlignment="1" applyProtection="1">
      <alignment horizontal="center" vertical="center"/>
      <protection locked="0"/>
    </xf>
    <xf numFmtId="4" fontId="3" fillId="0" borderId="34" xfId="0" applyNumberFormat="1" applyFont="1" applyBorder="1" applyAlignment="1" applyProtection="1">
      <alignment horizontal="centerContinuous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4" fontId="3" fillId="0" borderId="38" xfId="0" applyNumberFormat="1" applyFont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centerContinuous"/>
      <protection locked="0"/>
    </xf>
    <xf numFmtId="4" fontId="3" fillId="0" borderId="0" xfId="0" applyNumberFormat="1" applyFont="1" applyBorder="1" applyAlignment="1" applyProtection="1">
      <alignment horizontal="centerContinuous" vertical="center"/>
      <protection locked="0"/>
    </xf>
    <xf numFmtId="4" fontId="3" fillId="0" borderId="39" xfId="0" applyNumberFormat="1" applyFont="1" applyBorder="1" applyAlignment="1" applyProtection="1">
      <alignment horizontal="center" vertical="center"/>
      <protection locked="0"/>
    </xf>
    <xf numFmtId="4" fontId="3" fillId="0" borderId="15" xfId="0" applyNumberFormat="1" applyFont="1" applyBorder="1" applyAlignment="1" applyProtection="1">
      <alignment horizontal="centerContinuous" vertical="center"/>
      <protection locked="0"/>
    </xf>
    <xf numFmtId="4" fontId="3" fillId="0" borderId="13" xfId="0" applyNumberFormat="1" applyFont="1" applyBorder="1" applyAlignment="1" applyProtection="1">
      <alignment horizontal="center"/>
      <protection locked="0"/>
    </xf>
    <xf numFmtId="4" fontId="3" fillId="0" borderId="0" xfId="0" applyNumberFormat="1" applyFont="1" applyBorder="1" applyAlignment="1" applyProtection="1">
      <alignment horizontal="center"/>
      <protection locked="0"/>
    </xf>
    <xf numFmtId="4" fontId="3" fillId="0" borderId="40" xfId="0" applyNumberFormat="1" applyFont="1" applyBorder="1" applyAlignment="1" applyProtection="1">
      <alignment horizontal="center" vertical="center"/>
      <protection locked="0"/>
    </xf>
    <xf numFmtId="4" fontId="3" fillId="0" borderId="41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4" fontId="3" fillId="0" borderId="13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left" vertical="center"/>
      <protection locked="0"/>
    </xf>
    <xf numFmtId="4" fontId="31" fillId="0" borderId="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protection locked="0"/>
    </xf>
    <xf numFmtId="4" fontId="3" fillId="0" borderId="2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3" fillId="0" borderId="4" xfId="0" applyNumberFormat="1" applyFont="1" applyBorder="1" applyAlignment="1" applyProtection="1">
      <alignment horizontal="left" vertical="center"/>
      <protection locked="0"/>
    </xf>
    <xf numFmtId="182" fontId="3" fillId="0" borderId="42" xfId="0" applyNumberFormat="1" applyFont="1" applyBorder="1" applyAlignment="1" applyProtection="1">
      <alignment vertical="center"/>
      <protection locked="0"/>
    </xf>
    <xf numFmtId="4" fontId="3" fillId="0" borderId="0" xfId="0" applyNumberFormat="1" applyFont="1" applyBorder="1" applyAlignment="1" applyProtection="1">
      <alignment vertical="center"/>
    </xf>
    <xf numFmtId="4" fontId="3" fillId="0" borderId="5" xfId="0" applyNumberFormat="1" applyFont="1" applyBorder="1" applyAlignment="1" applyProtection="1">
      <alignment vertical="center"/>
      <protection locked="0"/>
    </xf>
    <xf numFmtId="4" fontId="7" fillId="0" borderId="4" xfId="0" applyNumberFormat="1" applyFont="1" applyBorder="1" applyAlignment="1" applyProtection="1">
      <alignment horizontal="lef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vertical="center"/>
      <protection locked="0"/>
    </xf>
    <xf numFmtId="4" fontId="3" fillId="0" borderId="8" xfId="0" applyNumberFormat="1" applyFont="1" applyBorder="1" applyAlignment="1" applyProtection="1">
      <alignment vertical="center"/>
      <protection locked="0"/>
    </xf>
    <xf numFmtId="184" fontId="3" fillId="0" borderId="43" xfId="1" applyNumberFormat="1" applyFont="1" applyBorder="1" applyAlignment="1" applyProtection="1">
      <alignment vertical="center"/>
      <protection locked="0"/>
    </xf>
    <xf numFmtId="184" fontId="3" fillId="0" borderId="44" xfId="1" applyNumberFormat="1" applyFont="1" applyBorder="1" applyAlignment="1" applyProtection="1">
      <alignment vertical="center"/>
      <protection locked="0"/>
    </xf>
    <xf numFmtId="184" fontId="3" fillId="0" borderId="45" xfId="1" applyNumberFormat="1" applyFont="1" applyBorder="1" applyAlignment="1" applyProtection="1">
      <alignment vertical="center"/>
    </xf>
    <xf numFmtId="184" fontId="3" fillId="0" borderId="46" xfId="1" applyNumberFormat="1" applyFont="1" applyBorder="1" applyAlignment="1" applyProtection="1">
      <alignment vertical="center"/>
      <protection locked="0"/>
    </xf>
    <xf numFmtId="184" fontId="3" fillId="0" borderId="42" xfId="1" applyNumberFormat="1" applyFont="1" applyBorder="1" applyAlignment="1" applyProtection="1">
      <alignment vertical="center"/>
      <protection locked="0"/>
    </xf>
    <xf numFmtId="184" fontId="3" fillId="0" borderId="47" xfId="1" applyNumberFormat="1" applyFont="1" applyBorder="1" applyAlignment="1" applyProtection="1">
      <alignment vertical="center"/>
    </xf>
    <xf numFmtId="184" fontId="3" fillId="0" borderId="48" xfId="1" applyNumberFormat="1" applyFont="1" applyBorder="1" applyAlignment="1" applyProtection="1">
      <alignment vertical="center"/>
    </xf>
    <xf numFmtId="184" fontId="3" fillId="0" borderId="49" xfId="1" applyNumberFormat="1" applyFont="1" applyBorder="1" applyAlignment="1" applyProtection="1">
      <alignment vertical="center"/>
      <protection locked="0"/>
    </xf>
    <xf numFmtId="184" fontId="3" fillId="0" borderId="50" xfId="1" applyNumberFormat="1" applyFont="1" applyBorder="1" applyAlignment="1" applyProtection="1">
      <alignment vertical="center"/>
      <protection locked="0"/>
    </xf>
    <xf numFmtId="184" fontId="3" fillId="0" borderId="51" xfId="1" applyNumberFormat="1" applyFont="1" applyBorder="1" applyAlignment="1" applyProtection="1">
      <alignment vertical="center"/>
    </xf>
    <xf numFmtId="184" fontId="3" fillId="0" borderId="52" xfId="1" applyNumberFormat="1" applyFont="1" applyBorder="1" applyAlignment="1" applyProtection="1">
      <alignment vertical="center"/>
    </xf>
    <xf numFmtId="184" fontId="3" fillId="0" borderId="53" xfId="1" applyNumberFormat="1" applyFont="1" applyBorder="1" applyAlignment="1" applyProtection="1">
      <alignment vertical="center"/>
      <protection locked="0"/>
    </xf>
    <xf numFmtId="184" fontId="3" fillId="0" borderId="54" xfId="1" applyNumberFormat="1" applyFont="1" applyBorder="1" applyAlignment="1" applyProtection="1">
      <alignment vertical="center"/>
      <protection locked="0"/>
    </xf>
    <xf numFmtId="184" fontId="3" fillId="0" borderId="55" xfId="1" applyNumberFormat="1" applyFont="1" applyBorder="1" applyAlignment="1" applyProtection="1">
      <alignment vertical="center"/>
    </xf>
    <xf numFmtId="184" fontId="3" fillId="0" borderId="39" xfId="1" applyNumberFormat="1" applyFont="1" applyBorder="1" applyAlignment="1" applyProtection="1">
      <alignment vertical="center"/>
    </xf>
    <xf numFmtId="184" fontId="3" fillId="0" borderId="53" xfId="1" applyNumberFormat="1" applyFont="1" applyBorder="1" applyAlignment="1" applyProtection="1">
      <alignment vertical="center"/>
    </xf>
    <xf numFmtId="184" fontId="3" fillId="0" borderId="54" xfId="1" applyNumberFormat="1" applyFont="1" applyBorder="1" applyAlignment="1" applyProtection="1">
      <alignment vertical="center"/>
    </xf>
    <xf numFmtId="184" fontId="3" fillId="0" borderId="49" xfId="1" applyNumberFormat="1" applyFont="1" applyBorder="1" applyAlignment="1" applyProtection="1">
      <alignment vertical="center"/>
    </xf>
    <xf numFmtId="184" fontId="3" fillId="0" borderId="50" xfId="1" applyNumberFormat="1" applyFont="1" applyBorder="1" applyAlignment="1" applyProtection="1">
      <alignment vertical="center"/>
    </xf>
    <xf numFmtId="184" fontId="3" fillId="0" borderId="55" xfId="1" applyNumberFormat="1" applyFont="1" applyBorder="1" applyAlignment="1" applyProtection="1">
      <alignment vertical="center"/>
      <protection locked="0"/>
    </xf>
    <xf numFmtId="184" fontId="3" fillId="0" borderId="39" xfId="1" applyNumberFormat="1" applyFont="1" applyBorder="1" applyAlignment="1" applyProtection="1">
      <alignment vertical="center"/>
      <protection locked="0"/>
    </xf>
    <xf numFmtId="184" fontId="3" fillId="0" borderId="56" xfId="1" applyNumberFormat="1" applyFont="1" applyBorder="1" applyAlignment="1" applyProtection="1">
      <alignment vertical="center"/>
    </xf>
    <xf numFmtId="184" fontId="3" fillId="0" borderId="43" xfId="1" applyNumberFormat="1" applyFont="1" applyBorder="1" applyAlignment="1" applyProtection="1">
      <alignment vertical="center"/>
    </xf>
    <xf numFmtId="184" fontId="3" fillId="0" borderId="44" xfId="1" applyNumberFormat="1" applyFont="1" applyBorder="1" applyAlignment="1" applyProtection="1">
      <alignment vertical="center"/>
    </xf>
    <xf numFmtId="184" fontId="3" fillId="0" borderId="57" xfId="1" applyNumberFormat="1" applyFont="1" applyBorder="1" applyAlignment="1" applyProtection="1">
      <alignment vertical="center"/>
      <protection locked="0"/>
    </xf>
    <xf numFmtId="184" fontId="3" fillId="0" borderId="58" xfId="1" applyNumberFormat="1" applyFont="1" applyBorder="1" applyAlignment="1" applyProtection="1">
      <alignment vertical="center"/>
    </xf>
    <xf numFmtId="184" fontId="3" fillId="0" borderId="59" xfId="1" applyNumberFormat="1" applyFont="1" applyBorder="1" applyAlignment="1" applyProtection="1">
      <alignment vertical="center"/>
      <protection locked="0"/>
    </xf>
    <xf numFmtId="184" fontId="3" fillId="0" borderId="0" xfId="1" applyNumberFormat="1" applyFont="1" applyAlignment="1" applyProtection="1">
      <alignment vertical="center"/>
      <protection locked="0"/>
    </xf>
    <xf numFmtId="184" fontId="3" fillId="0" borderId="27" xfId="1" applyNumberFormat="1" applyFont="1" applyBorder="1" applyAlignment="1" applyProtection="1">
      <alignment vertical="center"/>
      <protection locked="0"/>
    </xf>
    <xf numFmtId="184" fontId="3" fillId="0" borderId="60" xfId="1" applyNumberFormat="1" applyFont="1" applyBorder="1" applyAlignment="1" applyProtection="1">
      <alignment vertical="center"/>
      <protection locked="0"/>
    </xf>
    <xf numFmtId="190" fontId="3" fillId="0" borderId="13" xfId="0" applyNumberFormat="1" applyFont="1" applyBorder="1" applyAlignment="1" applyProtection="1">
      <alignment vertical="center"/>
      <protection locked="0"/>
    </xf>
    <xf numFmtId="0" fontId="3" fillId="0" borderId="50" xfId="0" applyFont="1" applyBorder="1"/>
    <xf numFmtId="0" fontId="7" fillId="0" borderId="14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7" fillId="0" borderId="39" xfId="0" applyFont="1" applyBorder="1" applyAlignment="1">
      <alignment horizontal="centerContinuous" vertical="center"/>
    </xf>
    <xf numFmtId="0" fontId="7" fillId="0" borderId="3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/>
    </xf>
    <xf numFmtId="184" fontId="3" fillId="0" borderId="61" xfId="1" applyFont="1" applyBorder="1" applyAlignment="1">
      <alignment horizontal="center"/>
    </xf>
    <xf numFmtId="184" fontId="3" fillId="0" borderId="61" xfId="1" applyFont="1" applyBorder="1"/>
    <xf numFmtId="0" fontId="3" fillId="0" borderId="62" xfId="0" applyFont="1" applyBorder="1" applyAlignment="1">
      <alignment horizontal="center"/>
    </xf>
    <xf numFmtId="0" fontId="3" fillId="0" borderId="55" xfId="0" applyFont="1" applyBorder="1"/>
    <xf numFmtId="0" fontId="3" fillId="0" borderId="53" xfId="0" applyFont="1" applyBorder="1"/>
    <xf numFmtId="0" fontId="3" fillId="0" borderId="54" xfId="0" applyFont="1" applyBorder="1"/>
    <xf numFmtId="0" fontId="7" fillId="0" borderId="54" xfId="0" applyFont="1" applyBorder="1" applyAlignment="1">
      <alignment horizontal="centerContinuous" vertical="center"/>
    </xf>
    <xf numFmtId="172" fontId="3" fillId="0" borderId="0" xfId="0" applyNumberFormat="1" applyFont="1" applyAlignment="1">
      <alignment horizontal="centerContinuous"/>
    </xf>
    <xf numFmtId="0" fontId="3" fillId="0" borderId="39" xfId="0" applyFont="1" applyBorder="1"/>
    <xf numFmtId="0" fontId="3" fillId="0" borderId="61" xfId="0" applyFont="1" applyBorder="1" applyAlignment="1">
      <alignment horizont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0" fontId="3" fillId="0" borderId="31" xfId="0" applyFont="1" applyBorder="1" applyAlignment="1">
      <alignment horizontal="center"/>
    </xf>
    <xf numFmtId="190" fontId="3" fillId="0" borderId="65" xfId="0" applyNumberFormat="1" applyFont="1" applyBorder="1" applyAlignment="1">
      <alignment horizontal="center"/>
    </xf>
    <xf numFmtId="0" fontId="3" fillId="0" borderId="61" xfId="0" applyFont="1" applyBorder="1" applyAlignment="1">
      <alignment horizontal="left"/>
    </xf>
    <xf numFmtId="0" fontId="3" fillId="0" borderId="54" xfId="0" applyFont="1" applyBorder="1" applyAlignment="1">
      <alignment horizontal="center"/>
    </xf>
    <xf numFmtId="190" fontId="3" fillId="0" borderId="61" xfId="0" applyNumberFormat="1" applyFont="1" applyBorder="1" applyAlignment="1">
      <alignment horizontal="center"/>
    </xf>
    <xf numFmtId="190" fontId="3" fillId="0" borderId="54" xfId="0" applyNumberFormat="1" applyFont="1" applyBorder="1" applyAlignment="1">
      <alignment horizontal="center"/>
    </xf>
    <xf numFmtId="0" fontId="3" fillId="0" borderId="54" xfId="0" applyFont="1" applyBorder="1" applyAlignment="1">
      <alignment horizontal="left"/>
    </xf>
    <xf numFmtId="184" fontId="7" fillId="0" borderId="63" xfId="1" applyFont="1" applyBorder="1" applyAlignment="1">
      <alignment horizontal="center" vertical="center"/>
    </xf>
    <xf numFmtId="184" fontId="7" fillId="0" borderId="54" xfId="1" applyFont="1" applyBorder="1" applyAlignment="1">
      <alignment vertical="center"/>
    </xf>
    <xf numFmtId="0" fontId="7" fillId="0" borderId="66" xfId="0" applyFont="1" applyBorder="1" applyAlignment="1">
      <alignment horizontal="left" vertical="center"/>
    </xf>
    <xf numFmtId="172" fontId="14" fillId="0" borderId="0" xfId="0" applyNumberFormat="1" applyFont="1" applyAlignment="1">
      <alignment horizontal="centerContinuous"/>
    </xf>
    <xf numFmtId="0" fontId="32" fillId="0" borderId="0" xfId="0" applyFont="1"/>
    <xf numFmtId="0" fontId="33" fillId="0" borderId="39" xfId="0" applyFont="1" applyBorder="1" applyAlignment="1">
      <alignment horizontal="right"/>
    </xf>
    <xf numFmtId="0" fontId="23" fillId="0" borderId="39" xfId="0" applyFont="1" applyBorder="1" applyAlignment="1"/>
    <xf numFmtId="0" fontId="33" fillId="0" borderId="54" xfId="0" applyFont="1" applyBorder="1" applyAlignment="1">
      <alignment horizontal="right"/>
    </xf>
    <xf numFmtId="184" fontId="33" fillId="0" borderId="54" xfId="0" applyNumberFormat="1" applyFont="1" applyBorder="1"/>
    <xf numFmtId="184" fontId="33" fillId="0" borderId="39" xfId="0" applyNumberFormat="1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/>
    </xf>
    <xf numFmtId="0" fontId="3" fillId="0" borderId="47" xfId="0" applyFont="1" applyBorder="1" applyAlignment="1">
      <alignment horizontal="center" vertical="center" wrapText="1"/>
    </xf>
    <xf numFmtId="184" fontId="7" fillId="0" borderId="4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7" fillId="0" borderId="72" xfId="0" applyFont="1" applyBorder="1" applyAlignment="1">
      <alignment horizontal="right"/>
    </xf>
    <xf numFmtId="191" fontId="0" fillId="0" borderId="73" xfId="0" applyNumberFormat="1" applyBorder="1" applyAlignment="1">
      <alignment horizontal="right"/>
    </xf>
    <xf numFmtId="9" fontId="0" fillId="0" borderId="74" xfId="0" applyNumberFormat="1" applyBorder="1" applyAlignment="1">
      <alignment horizontal="center"/>
    </xf>
    <xf numFmtId="9" fontId="0" fillId="0" borderId="75" xfId="0" applyNumberFormat="1" applyBorder="1" applyAlignment="1">
      <alignment horizontal="center"/>
    </xf>
    <xf numFmtId="9" fontId="0" fillId="0" borderId="76" xfId="0" applyNumberFormat="1" applyBorder="1" applyAlignment="1">
      <alignment horizontal="center"/>
    </xf>
    <xf numFmtId="192" fontId="37" fillId="0" borderId="77" xfId="0" applyNumberFormat="1" applyFont="1" applyBorder="1"/>
    <xf numFmtId="0" fontId="0" fillId="0" borderId="78" xfId="0" applyBorder="1" applyAlignment="1">
      <alignment horizontal="left"/>
    </xf>
    <xf numFmtId="192" fontId="0" fillId="0" borderId="79" xfId="0" applyNumberFormat="1" applyBorder="1" applyAlignment="1">
      <alignment horizontal="right"/>
    </xf>
    <xf numFmtId="9" fontId="0" fillId="0" borderId="80" xfId="0" applyNumberFormat="1" applyBorder="1" applyAlignment="1">
      <alignment horizontal="center"/>
    </xf>
    <xf numFmtId="9" fontId="0" fillId="0" borderId="81" xfId="0" applyNumberFormat="1" applyBorder="1" applyAlignment="1">
      <alignment horizontal="center"/>
    </xf>
    <xf numFmtId="9" fontId="0" fillId="0" borderId="82" xfId="0" applyNumberFormat="1" applyBorder="1" applyAlignment="1">
      <alignment horizontal="center"/>
    </xf>
    <xf numFmtId="192" fontId="0" fillId="0" borderId="83" xfId="0" applyNumberFormat="1" applyBorder="1"/>
    <xf numFmtId="0" fontId="0" fillId="0" borderId="6" xfId="0" applyBorder="1" applyAlignment="1">
      <alignment horizontal="left"/>
    </xf>
    <xf numFmtId="0" fontId="0" fillId="0" borderId="84" xfId="0" applyBorder="1" applyAlignment="1">
      <alignment horizontal="left"/>
    </xf>
    <xf numFmtId="0" fontId="0" fillId="0" borderId="85" xfId="0" applyBorder="1" applyAlignment="1">
      <alignment horizontal="center"/>
    </xf>
    <xf numFmtId="9" fontId="0" fillId="0" borderId="86" xfId="0" applyNumberFormat="1" applyBorder="1" applyAlignment="1">
      <alignment horizontal="center"/>
    </xf>
    <xf numFmtId="9" fontId="0" fillId="0" borderId="87" xfId="0" applyNumberFormat="1" applyBorder="1" applyAlignment="1">
      <alignment horizontal="center"/>
    </xf>
    <xf numFmtId="0" fontId="0" fillId="0" borderId="0" xfId="0" applyAlignment="1">
      <alignment vertical="center"/>
    </xf>
    <xf numFmtId="192" fontId="37" fillId="0" borderId="2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0" applyFont="1" applyBorder="1" applyAlignment="1">
      <alignment horizontal="right" vertical="center"/>
    </xf>
    <xf numFmtId="192" fontId="37" fillId="0" borderId="0" xfId="0" applyNumberFormat="1" applyFont="1" applyBorder="1" applyAlignment="1">
      <alignment vertical="center"/>
    </xf>
    <xf numFmtId="0" fontId="0" fillId="0" borderId="79" xfId="0" applyBorder="1" applyAlignment="1">
      <alignment horizontal="left"/>
    </xf>
    <xf numFmtId="191" fontId="0" fillId="0" borderId="78" xfId="0" applyNumberFormat="1" applyBorder="1" applyAlignment="1">
      <alignment horizontal="right"/>
    </xf>
    <xf numFmtId="9" fontId="0" fillId="0" borderId="88" xfId="0" applyNumberFormat="1" applyBorder="1" applyAlignment="1">
      <alignment horizontal="center"/>
    </xf>
    <xf numFmtId="0" fontId="34" fillId="0" borderId="84" xfId="0" applyFont="1" applyBorder="1" applyAlignment="1">
      <alignment horizontal="left"/>
    </xf>
    <xf numFmtId="191" fontId="0" fillId="0" borderId="89" xfId="0" applyNumberFormat="1" applyBorder="1" applyAlignment="1">
      <alignment horizontal="right"/>
    </xf>
    <xf numFmtId="9" fontId="0" fillId="0" borderId="90" xfId="0" applyNumberFormat="1" applyBorder="1" applyAlignment="1">
      <alignment horizontal="center"/>
    </xf>
    <xf numFmtId="0" fontId="0" fillId="0" borderId="4" xfId="0" applyBorder="1"/>
    <xf numFmtId="191" fontId="0" fillId="0" borderId="0" xfId="0" applyNumberFormat="1" applyBorder="1"/>
    <xf numFmtId="9" fontId="0" fillId="0" borderId="0" xfId="0" applyNumberFormat="1" applyBorder="1"/>
    <xf numFmtId="9" fontId="0" fillId="0" borderId="5" xfId="0" applyNumberFormat="1" applyBorder="1"/>
    <xf numFmtId="0" fontId="0" fillId="0" borderId="43" xfId="0" applyBorder="1" applyAlignment="1">
      <alignment horizontal="center" vertical="center" wrapText="1"/>
    </xf>
    <xf numFmtId="191" fontId="36" fillId="0" borderId="44" xfId="0" applyNumberFormat="1" applyFont="1" applyBorder="1" applyAlignment="1">
      <alignment horizontal="center" vertical="center" wrapText="1"/>
    </xf>
    <xf numFmtId="9" fontId="36" fillId="0" borderId="44" xfId="0" applyNumberFormat="1" applyFont="1" applyBorder="1" applyAlignment="1">
      <alignment horizontal="center" vertical="center" wrapText="1"/>
    </xf>
    <xf numFmtId="9" fontId="36" fillId="0" borderId="45" xfId="0" applyNumberFormat="1" applyFont="1" applyBorder="1" applyAlignment="1">
      <alignment horizontal="center" vertical="center" wrapText="1"/>
    </xf>
    <xf numFmtId="9" fontId="36" fillId="0" borderId="43" xfId="0" applyNumberFormat="1" applyFont="1" applyBorder="1" applyAlignment="1">
      <alignment horizontal="center" vertical="center" wrapText="1"/>
    </xf>
    <xf numFmtId="191" fontId="36" fillId="0" borderId="45" xfId="0" applyNumberFormat="1" applyFont="1" applyBorder="1" applyAlignment="1">
      <alignment horizontal="center" vertical="center" wrapText="1"/>
    </xf>
    <xf numFmtId="0" fontId="0" fillId="0" borderId="91" xfId="0" applyBorder="1" applyAlignment="1">
      <alignment horizontal="left"/>
    </xf>
    <xf numFmtId="192" fontId="0" fillId="0" borderId="92" xfId="0" applyNumberFormat="1" applyBorder="1" applyAlignment="1">
      <alignment horizontal="right"/>
    </xf>
    <xf numFmtId="192" fontId="43" fillId="0" borderId="92" xfId="0" applyNumberFormat="1" applyFont="1" applyBorder="1"/>
    <xf numFmtId="192" fontId="43" fillId="0" borderId="93" xfId="0" applyNumberFormat="1" applyFont="1" applyBorder="1"/>
    <xf numFmtId="192" fontId="43" fillId="0" borderId="91" xfId="0" applyNumberFormat="1" applyFont="1" applyBorder="1"/>
    <xf numFmtId="192" fontId="0" fillId="0" borderId="93" xfId="0" applyNumberFormat="1" applyBorder="1"/>
    <xf numFmtId="0" fontId="0" fillId="0" borderId="94" xfId="0" applyBorder="1" applyAlignment="1">
      <alignment horizontal="left"/>
    </xf>
    <xf numFmtId="192" fontId="0" fillId="0" borderId="95" xfId="0" applyNumberFormat="1" applyBorder="1" applyAlignment="1">
      <alignment horizontal="right"/>
    </xf>
    <xf numFmtId="192" fontId="43" fillId="0" borderId="95" xfId="0" applyNumberFormat="1" applyFont="1" applyBorder="1"/>
    <xf numFmtId="192" fontId="43" fillId="0" borderId="96" xfId="0" applyNumberFormat="1" applyFont="1" applyBorder="1"/>
    <xf numFmtId="192" fontId="43" fillId="0" borderId="94" xfId="0" applyNumberFormat="1" applyFont="1" applyBorder="1"/>
    <xf numFmtId="192" fontId="0" fillId="0" borderId="96" xfId="0" applyNumberFormat="1" applyBorder="1"/>
    <xf numFmtId="0" fontId="0" fillId="0" borderId="97" xfId="0" applyBorder="1" applyAlignment="1">
      <alignment horizontal="left"/>
    </xf>
    <xf numFmtId="192" fontId="0" fillId="0" borderId="98" xfId="0" applyNumberFormat="1" applyBorder="1" applyAlignment="1">
      <alignment horizontal="right"/>
    </xf>
    <xf numFmtId="192" fontId="43" fillId="0" borderId="98" xfId="0" applyNumberFormat="1" applyFont="1" applyBorder="1"/>
    <xf numFmtId="192" fontId="43" fillId="0" borderId="99" xfId="0" applyNumberFormat="1" applyFont="1" applyBorder="1"/>
    <xf numFmtId="192" fontId="43" fillId="0" borderId="97" xfId="0" applyNumberFormat="1" applyFont="1" applyBorder="1"/>
    <xf numFmtId="192" fontId="0" fillId="0" borderId="99" xfId="0" applyNumberFormat="1" applyBorder="1"/>
    <xf numFmtId="0" fontId="35" fillId="0" borderId="100" xfId="0" applyFont="1" applyBorder="1" applyAlignment="1">
      <alignment horizontal="right"/>
    </xf>
    <xf numFmtId="192" fontId="0" fillId="0" borderId="71" xfId="0" applyNumberFormat="1" applyBorder="1" applyAlignment="1">
      <alignment horizontal="right"/>
    </xf>
    <xf numFmtId="192" fontId="43" fillId="0" borderId="71" xfId="0" applyNumberFormat="1" applyFont="1" applyBorder="1" applyAlignment="1"/>
    <xf numFmtId="192" fontId="43" fillId="0" borderId="32" xfId="0" applyNumberFormat="1" applyFont="1" applyBorder="1" applyAlignment="1"/>
    <xf numFmtId="192" fontId="43" fillId="0" borderId="101" xfId="0" applyNumberFormat="1" applyFont="1" applyBorder="1" applyAlignment="1"/>
    <xf numFmtId="192" fontId="0" fillId="0" borderId="102" xfId="0" applyNumberFormat="1" applyBorder="1" applyAlignment="1"/>
    <xf numFmtId="0" fontId="42" fillId="0" borderId="0" xfId="0" applyFont="1"/>
    <xf numFmtId="0" fontId="36" fillId="0" borderId="0" xfId="0" applyFont="1"/>
    <xf numFmtId="192" fontId="0" fillId="0" borderId="20" xfId="0" applyNumberFormat="1" applyBorder="1"/>
    <xf numFmtId="0" fontId="37" fillId="0" borderId="2" xfId="0" applyFont="1" applyBorder="1" applyAlignment="1">
      <alignment horizontal="right" vertical="center"/>
    </xf>
    <xf numFmtId="0" fontId="37" fillId="0" borderId="3" xfId="0" applyFont="1" applyBorder="1" applyAlignment="1">
      <alignment horizontal="right" vertical="center"/>
    </xf>
    <xf numFmtId="0" fontId="38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69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36" fillId="0" borderId="49" xfId="0" applyFont="1" applyBorder="1" applyAlignment="1">
      <alignment horizontal="center" vertical="center"/>
    </xf>
    <xf numFmtId="0" fontId="36" fillId="0" borderId="100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9" fontId="35" fillId="0" borderId="1" xfId="0" applyNumberFormat="1" applyFont="1" applyBorder="1" applyAlignment="1">
      <alignment horizontal="center" wrapText="1"/>
    </xf>
    <xf numFmtId="9" fontId="35" fillId="0" borderId="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184" fontId="3" fillId="0" borderId="105" xfId="1" applyFont="1" applyBorder="1" applyAlignment="1">
      <alignment horizontal="center"/>
    </xf>
    <xf numFmtId="184" fontId="3" fillId="0" borderId="29" xfId="1" applyFont="1" applyBorder="1" applyAlignment="1">
      <alignment horizontal="center"/>
    </xf>
    <xf numFmtId="184" fontId="7" fillId="0" borderId="29" xfId="1" applyFont="1" applyBorder="1" applyAlignment="1">
      <alignment horizontal="center"/>
    </xf>
    <xf numFmtId="184" fontId="3" fillId="0" borderId="28" xfId="1" applyFont="1" applyBorder="1" applyAlignment="1">
      <alignment horizontal="center"/>
    </xf>
    <xf numFmtId="184" fontId="6" fillId="0" borderId="28" xfId="1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84" fontId="7" fillId="0" borderId="28" xfId="1" applyFont="1" applyBorder="1" applyAlignment="1">
      <alignment horizontal="center"/>
    </xf>
    <xf numFmtId="184" fontId="27" fillId="0" borderId="106" xfId="1" applyFont="1" applyBorder="1" applyAlignment="1">
      <alignment horizontal="center"/>
    </xf>
    <xf numFmtId="184" fontId="27" fillId="0" borderId="65" xfId="1" applyFont="1" applyBorder="1" applyAlignment="1">
      <alignment horizontal="center"/>
    </xf>
    <xf numFmtId="184" fontId="27" fillId="0" borderId="107" xfId="1" applyFont="1" applyBorder="1" applyAlignment="1">
      <alignment horizontal="center"/>
    </xf>
    <xf numFmtId="184" fontId="27" fillId="0" borderId="108" xfId="1" applyFont="1" applyBorder="1" applyAlignment="1">
      <alignment horizontal="center"/>
    </xf>
    <xf numFmtId="184" fontId="3" fillId="0" borderId="4" xfId="1" applyFont="1" applyBorder="1" applyAlignment="1">
      <alignment horizontal="center"/>
    </xf>
    <xf numFmtId="184" fontId="3" fillId="0" borderId="0" xfId="1" applyFont="1" applyBorder="1" applyAlignment="1">
      <alignment horizontal="center"/>
    </xf>
    <xf numFmtId="184" fontId="3" fillId="0" borderId="5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84" fontId="3" fillId="0" borderId="27" xfId="1" applyFont="1" applyBorder="1" applyAlignment="1">
      <alignment horizontal="center"/>
    </xf>
    <xf numFmtId="184" fontId="3" fillId="0" borderId="10" xfId="1" applyFont="1" applyBorder="1" applyAlignment="1">
      <alignment horizontal="center"/>
    </xf>
    <xf numFmtId="184" fontId="3" fillId="0" borderId="24" xfId="1" applyFont="1" applyBorder="1" applyAlignment="1">
      <alignment horizontal="center"/>
    </xf>
    <xf numFmtId="184" fontId="3" fillId="0" borderId="6" xfId="1" applyFont="1" applyBorder="1" applyAlignment="1">
      <alignment horizontal="center"/>
    </xf>
    <xf numFmtId="184" fontId="3" fillId="0" borderId="8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84" fontId="7" fillId="0" borderId="6" xfId="1" applyFont="1" applyBorder="1" applyAlignment="1">
      <alignment horizontal="center"/>
    </xf>
    <xf numFmtId="184" fontId="7" fillId="0" borderId="7" xfId="1" applyFont="1" applyBorder="1" applyAlignment="1">
      <alignment horizontal="center"/>
    </xf>
    <xf numFmtId="184" fontId="7" fillId="0" borderId="8" xfId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09" xfId="0" applyFont="1" applyBorder="1" applyAlignment="1">
      <alignment horizontal="left"/>
    </xf>
    <xf numFmtId="0" fontId="7" fillId="0" borderId="17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</cellXfs>
  <cellStyles count="3">
    <cellStyle name="Euro" xfId="1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133350</xdr:rowOff>
    </xdr:from>
    <xdr:to>
      <xdr:col>4</xdr:col>
      <xdr:colOff>485775</xdr:colOff>
      <xdr:row>20</xdr:row>
      <xdr:rowOff>66675</xdr:rowOff>
    </xdr:to>
    <xdr:sp macro="" textlink="">
      <xdr:nvSpPr>
        <xdr:cNvPr id="1029" name="Rectangle 1"/>
        <xdr:cNvSpPr>
          <a:spLocks noChangeArrowheads="1"/>
        </xdr:cNvSpPr>
      </xdr:nvSpPr>
      <xdr:spPr bwMode="auto">
        <a:xfrm>
          <a:off x="1466850" y="4171950"/>
          <a:ext cx="3438525" cy="4476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1171575</xdr:colOff>
      <xdr:row>0</xdr:row>
      <xdr:rowOff>95250</xdr:rowOff>
    </xdr:from>
    <xdr:to>
      <xdr:col>5</xdr:col>
      <xdr:colOff>533400</xdr:colOff>
      <xdr:row>2</xdr:row>
      <xdr:rowOff>295275</xdr:rowOff>
    </xdr:to>
    <xdr:pic>
      <xdr:nvPicPr>
        <xdr:cNvPr id="1030" name="Picture 2" descr="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95250"/>
          <a:ext cx="771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1171575</xdr:colOff>
      <xdr:row>0</xdr:row>
      <xdr:rowOff>95250</xdr:rowOff>
    </xdr:from>
    <xdr:to>
      <xdr:col>5</xdr:col>
      <xdr:colOff>533400</xdr:colOff>
      <xdr:row>3</xdr:row>
      <xdr:rowOff>19050</xdr:rowOff>
    </xdr:to>
    <xdr:pic>
      <xdr:nvPicPr>
        <xdr:cNvPr id="3075" name="Picture 1" descr="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95250"/>
          <a:ext cx="771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38100</xdr:rowOff>
    </xdr:from>
    <xdr:to>
      <xdr:col>5</xdr:col>
      <xdr:colOff>1038225</xdr:colOff>
      <xdr:row>2</xdr:row>
      <xdr:rowOff>142875</xdr:rowOff>
    </xdr:to>
    <xdr:pic>
      <xdr:nvPicPr>
        <xdr:cNvPr id="7171" name="Picture 1" descr="cou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8100"/>
          <a:ext cx="5905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76200</xdr:rowOff>
    </xdr:from>
    <xdr:to>
      <xdr:col>5</xdr:col>
      <xdr:colOff>981075</xdr:colOff>
      <xdr:row>2</xdr:row>
      <xdr:rowOff>200025</xdr:rowOff>
    </xdr:to>
    <xdr:pic>
      <xdr:nvPicPr>
        <xdr:cNvPr id="8195" name="Picture 1" descr="cou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76200"/>
          <a:ext cx="590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638175</xdr:colOff>
      <xdr:row>2</xdr:row>
      <xdr:rowOff>333375</xdr:rowOff>
    </xdr:to>
    <xdr:pic>
      <xdr:nvPicPr>
        <xdr:cNvPr id="5124" name="Picture 2" descr="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875"/>
          <a:ext cx="6286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ECRIT\DVA\16200S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éférence générale chantier"/>
    </sheetNames>
    <sheetDataSet>
      <sheetData sheetId="0">
        <row r="14">
          <cell r="B14" t="str">
            <v>SOCIETE PROVENCALE D'EQUIPEMENT
Mandataire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workbookViewId="0">
      <selection activeCell="D4" sqref="D4"/>
    </sheetView>
  </sheetViews>
  <sheetFormatPr baseColWidth="10" defaultRowHeight="13.5" x14ac:dyDescent="0.25"/>
  <cols>
    <col min="1" max="1" width="7" style="4" customWidth="1"/>
    <col min="2" max="3" width="15" style="4" customWidth="1"/>
    <col min="4" max="4" width="29.28515625" style="4" customWidth="1"/>
    <col min="5" max="5" width="21.140625" style="4" customWidth="1"/>
    <col min="6" max="6" width="10" style="4" customWidth="1"/>
    <col min="7" max="16384" width="11.42578125" style="4"/>
  </cols>
  <sheetData>
    <row r="1" spans="1:6" ht="15" customHeight="1" x14ac:dyDescent="0.25">
      <c r="A1" s="1"/>
      <c r="B1" s="2"/>
      <c r="C1" s="2"/>
      <c r="D1" s="2"/>
      <c r="E1" s="2"/>
      <c r="F1" s="3"/>
    </row>
    <row r="2" spans="1:6" ht="15" customHeight="1" x14ac:dyDescent="0.25">
      <c r="A2" s="5"/>
      <c r="B2" s="6"/>
      <c r="C2" s="6"/>
      <c r="D2" s="6"/>
      <c r="E2" s="6"/>
      <c r="F2" s="7"/>
    </row>
    <row r="3" spans="1:6" ht="24.95" customHeight="1" x14ac:dyDescent="0.3">
      <c r="A3" s="5" t="s">
        <v>0</v>
      </c>
      <c r="B3" s="8"/>
      <c r="C3" s="6"/>
      <c r="D3" s="9"/>
      <c r="E3" s="6"/>
      <c r="F3" s="7"/>
    </row>
    <row r="4" spans="1:6" ht="24" customHeight="1" x14ac:dyDescent="0.3">
      <c r="A4" s="10"/>
      <c r="B4" s="8" t="s">
        <v>227</v>
      </c>
      <c r="C4" s="11"/>
      <c r="D4" s="8"/>
      <c r="E4" s="11"/>
      <c r="F4" s="12"/>
    </row>
    <row r="5" spans="1:6" ht="24.95" customHeight="1" x14ac:dyDescent="0.3">
      <c r="A5" s="10"/>
      <c r="B5" s="8" t="s">
        <v>184</v>
      </c>
      <c r="C5" s="11"/>
      <c r="D5" s="8"/>
      <c r="E5" s="11"/>
      <c r="F5" s="12"/>
    </row>
    <row r="6" spans="1:6" s="17" customFormat="1" ht="24.95" customHeight="1" x14ac:dyDescent="0.3">
      <c r="A6" s="13"/>
      <c r="B6" s="8" t="s">
        <v>185</v>
      </c>
      <c r="C6" s="14"/>
      <c r="D6" s="15"/>
      <c r="E6" s="11"/>
      <c r="F6" s="16"/>
    </row>
    <row r="7" spans="1:6" s="23" customFormat="1" ht="24.95" customHeight="1" x14ac:dyDescent="0.3">
      <c r="A7" s="18"/>
      <c r="B7" s="8" t="s">
        <v>186</v>
      </c>
      <c r="C7" s="19"/>
      <c r="D7" s="20"/>
      <c r="E7" s="21"/>
      <c r="F7" s="22"/>
    </row>
    <row r="8" spans="1:6" s="28" customFormat="1" ht="15" customHeight="1" x14ac:dyDescent="0.3">
      <c r="A8" s="24"/>
      <c r="B8" s="25"/>
      <c r="C8" s="26"/>
      <c r="D8" s="26"/>
      <c r="E8" s="26"/>
      <c r="F8" s="27"/>
    </row>
    <row r="9" spans="1:6" s="28" customFormat="1" ht="15" customHeight="1" x14ac:dyDescent="0.3">
      <c r="A9" s="24"/>
      <c r="B9" s="26"/>
      <c r="C9" s="26"/>
      <c r="D9" s="26"/>
      <c r="E9" s="26"/>
      <c r="F9" s="27"/>
    </row>
    <row r="10" spans="1:6" s="28" customFormat="1" ht="15" customHeight="1" x14ac:dyDescent="0.3">
      <c r="A10" s="24"/>
      <c r="B10" s="26"/>
      <c r="C10" s="26"/>
      <c r="D10" s="26"/>
      <c r="E10" s="26"/>
      <c r="F10" s="27"/>
    </row>
    <row r="11" spans="1:6" s="28" customFormat="1" ht="15" customHeight="1" x14ac:dyDescent="0.3">
      <c r="A11" s="29"/>
      <c r="B11" s="30"/>
      <c r="C11" s="26"/>
      <c r="D11" s="30"/>
      <c r="E11" s="31"/>
      <c r="F11" s="32"/>
    </row>
    <row r="12" spans="1:6" s="28" customFormat="1" ht="15" customHeight="1" x14ac:dyDescent="0.3">
      <c r="A12" s="29"/>
      <c r="B12" s="30"/>
      <c r="C12" s="30"/>
      <c r="D12" s="30"/>
      <c r="E12" s="31"/>
      <c r="F12" s="32"/>
    </row>
    <row r="13" spans="1:6" s="28" customFormat="1" ht="15" customHeight="1" x14ac:dyDescent="0.3">
      <c r="A13" s="29"/>
      <c r="B13" s="30"/>
      <c r="C13" s="26"/>
      <c r="D13" s="30"/>
      <c r="E13" s="31"/>
      <c r="F13" s="32"/>
    </row>
    <row r="14" spans="1:6" s="28" customFormat="1" ht="15" customHeight="1" x14ac:dyDescent="0.3">
      <c r="A14" s="29"/>
      <c r="B14" s="30"/>
      <c r="C14" s="26"/>
      <c r="D14" s="30"/>
      <c r="E14" s="31"/>
      <c r="F14" s="32"/>
    </row>
    <row r="15" spans="1:6" s="28" customFormat="1" ht="15" customHeight="1" x14ac:dyDescent="0.3">
      <c r="A15" s="29"/>
      <c r="B15" s="30"/>
      <c r="C15" s="26"/>
      <c r="D15" s="33"/>
      <c r="E15" s="34"/>
      <c r="F15" s="35"/>
    </row>
    <row r="16" spans="1:6" ht="15" customHeight="1" x14ac:dyDescent="0.3">
      <c r="A16" s="29"/>
      <c r="B16" s="30"/>
      <c r="C16" s="26"/>
      <c r="D16" s="30"/>
      <c r="E16" s="31"/>
      <c r="F16" s="32"/>
    </row>
    <row r="17" spans="1:6" ht="15" customHeight="1" x14ac:dyDescent="0.3">
      <c r="A17" s="29"/>
      <c r="B17" s="30"/>
      <c r="C17" s="26"/>
      <c r="D17" s="30"/>
      <c r="E17" s="31"/>
      <c r="F17" s="32"/>
    </row>
    <row r="18" spans="1:6" ht="15" customHeight="1" x14ac:dyDescent="0.3">
      <c r="A18" s="29"/>
      <c r="B18" s="30"/>
      <c r="C18" s="26"/>
      <c r="D18" s="30"/>
      <c r="E18" s="31"/>
      <c r="F18" s="32"/>
    </row>
    <row r="19" spans="1:6" ht="14.25" x14ac:dyDescent="0.3">
      <c r="A19" s="29"/>
      <c r="B19" s="30"/>
      <c r="C19" s="26"/>
      <c r="D19" s="33"/>
      <c r="E19" s="34"/>
      <c r="F19" s="35"/>
    </row>
    <row r="20" spans="1:6" ht="26.25" x14ac:dyDescent="0.35">
      <c r="A20" s="82" t="s">
        <v>1</v>
      </c>
      <c r="B20" s="36"/>
      <c r="C20" s="37"/>
      <c r="D20" s="36"/>
      <c r="E20" s="38"/>
      <c r="F20" s="39"/>
    </row>
    <row r="21" spans="1:6" ht="15" customHeight="1" x14ac:dyDescent="0.3">
      <c r="A21" s="29"/>
      <c r="B21" s="30"/>
      <c r="C21" s="26"/>
      <c r="D21" s="30"/>
      <c r="E21" s="31"/>
      <c r="F21" s="32"/>
    </row>
    <row r="22" spans="1:6" ht="15" customHeight="1" x14ac:dyDescent="0.3">
      <c r="A22" s="29"/>
      <c r="B22" s="30"/>
      <c r="C22" s="26"/>
      <c r="D22" s="30"/>
      <c r="E22" s="31"/>
      <c r="F22" s="32"/>
    </row>
    <row r="23" spans="1:6" s="41" customFormat="1" ht="15" customHeight="1" x14ac:dyDescent="0.3">
      <c r="A23" s="29"/>
      <c r="B23" s="30"/>
      <c r="C23" s="26"/>
      <c r="D23" s="33"/>
      <c r="E23" s="34"/>
      <c r="F23" s="40"/>
    </row>
    <row r="24" spans="1:6" s="41" customFormat="1" ht="15" customHeight="1" x14ac:dyDescent="0.2">
      <c r="A24" s="42" t="s">
        <v>2</v>
      </c>
      <c r="B24" s="43"/>
      <c r="C24" s="43"/>
      <c r="D24" s="44"/>
      <c r="E24" s="45"/>
      <c r="F24" s="46"/>
    </row>
    <row r="25" spans="1:6" s="41" customFormat="1" ht="15" customHeight="1" x14ac:dyDescent="0.2">
      <c r="A25" s="42" t="s">
        <v>3</v>
      </c>
      <c r="B25" s="43"/>
      <c r="C25" s="43"/>
      <c r="D25" s="43"/>
      <c r="E25" s="45"/>
      <c r="F25" s="46"/>
    </row>
    <row r="26" spans="1:6" s="11" customFormat="1" ht="15" customHeight="1" x14ac:dyDescent="0.25">
      <c r="A26" s="47"/>
      <c r="B26" s="48"/>
      <c r="C26" s="49"/>
      <c r="D26" s="49"/>
      <c r="E26" s="50"/>
      <c r="F26" s="40"/>
    </row>
    <row r="27" spans="1:6" s="11" customFormat="1" ht="15" customHeight="1" x14ac:dyDescent="0.25">
      <c r="A27" s="51"/>
      <c r="B27" s="52"/>
      <c r="C27" s="49"/>
      <c r="D27" s="49"/>
      <c r="E27" s="50"/>
      <c r="F27" s="40"/>
    </row>
    <row r="28" spans="1:6" ht="15" customHeight="1" x14ac:dyDescent="0.3">
      <c r="A28" s="24"/>
      <c r="B28" s="26"/>
      <c r="C28" s="11"/>
      <c r="D28" s="11"/>
      <c r="E28" s="11"/>
      <c r="F28" s="12"/>
    </row>
    <row r="29" spans="1:6" s="41" customFormat="1" ht="15" customHeight="1" x14ac:dyDescent="0.2">
      <c r="A29" s="53"/>
      <c r="B29" s="54"/>
      <c r="C29" s="55"/>
      <c r="D29" s="56"/>
      <c r="E29" s="57"/>
      <c r="F29" s="58"/>
    </row>
    <row r="30" spans="1:6" ht="15" customHeight="1" x14ac:dyDescent="0.25">
      <c r="A30" s="10"/>
      <c r="B30" s="11"/>
      <c r="C30" s="11"/>
      <c r="D30" s="11"/>
      <c r="E30" s="11"/>
      <c r="F30" s="12"/>
    </row>
    <row r="31" spans="1:6" ht="15" customHeight="1" x14ac:dyDescent="0.25">
      <c r="A31" s="10"/>
      <c r="B31" s="11"/>
      <c r="C31" s="11"/>
      <c r="D31" s="11"/>
      <c r="E31" s="11"/>
      <c r="F31" s="12"/>
    </row>
    <row r="32" spans="1:6" ht="15" customHeight="1" x14ac:dyDescent="0.25">
      <c r="A32" s="10"/>
      <c r="B32" s="11"/>
      <c r="C32" s="11"/>
      <c r="D32" s="11"/>
      <c r="E32" s="11"/>
      <c r="F32" s="12"/>
    </row>
    <row r="33" spans="1:6" ht="15" customHeight="1" x14ac:dyDescent="0.25">
      <c r="A33" s="10"/>
      <c r="B33" s="11"/>
      <c r="C33" s="11"/>
      <c r="D33" s="11"/>
      <c r="E33" s="11"/>
      <c r="F33" s="12"/>
    </row>
    <row r="34" spans="1:6" ht="15" customHeight="1" x14ac:dyDescent="0.25">
      <c r="A34" s="59"/>
      <c r="B34" s="60"/>
      <c r="C34" s="60"/>
      <c r="D34" s="60"/>
      <c r="E34" s="60"/>
      <c r="F34" s="61"/>
    </row>
    <row r="35" spans="1:6" ht="15" customHeight="1" x14ac:dyDescent="0.3">
      <c r="A35" s="59"/>
      <c r="B35" s="60"/>
      <c r="C35" s="60"/>
      <c r="D35" s="60"/>
      <c r="E35" s="62"/>
      <c r="F35" s="63"/>
    </row>
    <row r="36" spans="1:6" s="68" customFormat="1" ht="15" customHeight="1" x14ac:dyDescent="0.3">
      <c r="A36" s="64"/>
      <c r="B36" s="65"/>
      <c r="C36" s="66"/>
      <c r="D36" s="65"/>
      <c r="E36" s="65"/>
      <c r="F36" s="67"/>
    </row>
    <row r="37" spans="1:6" s="68" customFormat="1" ht="15" customHeight="1" x14ac:dyDescent="0.3">
      <c r="A37" s="69" t="s">
        <v>4</v>
      </c>
      <c r="B37" s="70"/>
      <c r="C37" s="70"/>
      <c r="D37" s="70"/>
      <c r="E37" s="70"/>
      <c r="F37" s="71"/>
    </row>
    <row r="38" spans="1:6" s="68" customFormat="1" ht="4.5" customHeight="1" x14ac:dyDescent="0.3">
      <c r="A38" s="72"/>
      <c r="B38" s="66"/>
      <c r="C38" s="66"/>
      <c r="D38" s="73"/>
      <c r="E38" s="66"/>
      <c r="F38" s="74"/>
    </row>
    <row r="39" spans="1:6" s="68" customFormat="1" ht="4.5" customHeight="1" x14ac:dyDescent="0.3">
      <c r="A39" s="72"/>
      <c r="B39" s="66"/>
      <c r="C39" s="66"/>
      <c r="D39" s="73"/>
      <c r="E39" s="66"/>
      <c r="F39" s="74"/>
    </row>
    <row r="40" spans="1:6" s="68" customFormat="1" ht="4.5" customHeight="1" x14ac:dyDescent="0.3">
      <c r="A40" s="72"/>
      <c r="B40" s="66"/>
      <c r="C40" s="66"/>
      <c r="D40" s="73"/>
      <c r="E40" s="66"/>
      <c r="F40" s="74"/>
    </row>
    <row r="41" spans="1:6" s="68" customFormat="1" ht="4.5" customHeight="1" x14ac:dyDescent="0.3">
      <c r="A41" s="72"/>
      <c r="B41" s="66"/>
      <c r="C41" s="66"/>
      <c r="D41" s="73"/>
      <c r="E41" s="66"/>
      <c r="F41" s="74"/>
    </row>
    <row r="42" spans="1:6" s="68" customFormat="1" ht="4.5" customHeight="1" x14ac:dyDescent="0.3">
      <c r="A42" s="72"/>
      <c r="B42" s="66"/>
      <c r="C42" s="66"/>
      <c r="D42" s="73"/>
      <c r="E42" s="66"/>
      <c r="F42" s="74"/>
    </row>
    <row r="43" spans="1:6" s="68" customFormat="1" ht="4.5" customHeight="1" x14ac:dyDescent="0.3">
      <c r="A43" s="72"/>
      <c r="B43" s="66"/>
      <c r="C43" s="66"/>
      <c r="D43" s="73"/>
      <c r="E43" s="66"/>
      <c r="F43" s="74"/>
    </row>
    <row r="44" spans="1:6" s="68" customFormat="1" ht="18.75" customHeight="1" x14ac:dyDescent="0.6">
      <c r="A44" s="83" t="s">
        <v>5</v>
      </c>
      <c r="B44" s="84" t="s">
        <v>6</v>
      </c>
      <c r="C44" s="84" t="s">
        <v>7</v>
      </c>
      <c r="D44" s="85"/>
      <c r="E44" s="86"/>
      <c r="F44" s="87"/>
    </row>
    <row r="45" spans="1:6" s="68" customFormat="1" ht="24.75" customHeight="1" x14ac:dyDescent="0.6">
      <c r="A45" s="83" t="s">
        <v>5</v>
      </c>
      <c r="B45" s="84" t="s">
        <v>8</v>
      </c>
      <c r="C45" s="84" t="s">
        <v>9</v>
      </c>
      <c r="D45" s="88"/>
      <c r="E45" s="88"/>
      <c r="F45" s="89"/>
    </row>
    <row r="46" spans="1:6" s="68" customFormat="1" ht="24.75" customHeight="1" x14ac:dyDescent="0.6">
      <c r="A46" s="83" t="s">
        <v>5</v>
      </c>
      <c r="B46" s="84" t="s">
        <v>10</v>
      </c>
      <c r="C46" s="84" t="s">
        <v>11</v>
      </c>
      <c r="D46" s="88"/>
      <c r="E46" s="88"/>
      <c r="F46" s="89"/>
    </row>
    <row r="47" spans="1:6" s="68" customFormat="1" ht="24.75" customHeight="1" x14ac:dyDescent="0.5">
      <c r="A47" s="75"/>
      <c r="B47" s="8"/>
      <c r="C47" s="76"/>
      <c r="D47" s="76"/>
      <c r="E47" s="76"/>
      <c r="F47" s="77"/>
    </row>
    <row r="48" spans="1:6" s="68" customFormat="1" ht="15" customHeight="1" x14ac:dyDescent="0.3">
      <c r="A48" s="78"/>
      <c r="B48" s="76"/>
      <c r="C48" s="76"/>
      <c r="D48" s="76"/>
      <c r="E48" s="76"/>
      <c r="F48" s="77"/>
    </row>
    <row r="49" spans="1:6" s="68" customFormat="1" ht="15" customHeight="1" x14ac:dyDescent="0.3">
      <c r="A49" s="78"/>
      <c r="B49" s="76"/>
      <c r="C49" s="76"/>
      <c r="D49" s="76"/>
      <c r="E49" s="76"/>
      <c r="F49" s="77"/>
    </row>
    <row r="50" spans="1:6" s="28" customFormat="1" ht="15" customHeight="1" x14ac:dyDescent="0.3">
      <c r="A50" s="24"/>
      <c r="B50" s="26"/>
      <c r="C50" s="26"/>
      <c r="D50" s="26"/>
      <c r="E50" s="26"/>
      <c r="F50" s="27"/>
    </row>
    <row r="51" spans="1:6" ht="15" customHeight="1" thickBot="1" x14ac:dyDescent="0.3">
      <c r="A51" s="79"/>
      <c r="B51" s="80"/>
      <c r="C51" s="80"/>
      <c r="D51" s="80"/>
      <c r="E51" s="80"/>
      <c r="F51" s="81"/>
    </row>
    <row r="52" spans="1:6" ht="18" customHeight="1" x14ac:dyDescent="0.3">
      <c r="A52" s="68"/>
      <c r="B52" s="68"/>
    </row>
  </sheetData>
  <phoneticPr fontId="2" type="noConversion"/>
  <printOptions verticalCentered="1"/>
  <pageMargins left="8.91" right="0.19685039370078741" top="0.19685039370078741" bottom="0.19685039370078741" header="0.51181102362204722" footer="0.51181102362204722"/>
  <pageSetup paperSize="8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F43"/>
  <sheetViews>
    <sheetView showGridLines="0" workbookViewId="0">
      <selection activeCell="D27" sqref="D27"/>
    </sheetView>
  </sheetViews>
  <sheetFormatPr baseColWidth="10" defaultRowHeight="13.5" x14ac:dyDescent="0.25"/>
  <cols>
    <col min="1" max="1" width="7" style="4" customWidth="1"/>
    <col min="2" max="3" width="15" style="4" customWidth="1"/>
    <col min="4" max="4" width="29.28515625" style="4" customWidth="1"/>
    <col min="5" max="5" width="21.140625" style="4" customWidth="1"/>
    <col min="6" max="6" width="10" style="4" customWidth="1"/>
    <col min="7" max="16384" width="11.42578125" style="4"/>
  </cols>
  <sheetData>
    <row r="1" spans="1:6" ht="15" customHeight="1" x14ac:dyDescent="0.25">
      <c r="A1" s="1"/>
      <c r="B1" s="2"/>
      <c r="C1" s="2"/>
      <c r="D1" s="2"/>
      <c r="E1" s="2"/>
      <c r="F1" s="3"/>
    </row>
    <row r="2" spans="1:6" ht="15" customHeight="1" x14ac:dyDescent="0.25">
      <c r="A2" s="5"/>
      <c r="B2" s="6"/>
      <c r="C2" s="6"/>
      <c r="D2" s="6"/>
      <c r="E2" s="6"/>
      <c r="F2" s="7"/>
    </row>
    <row r="3" spans="1:6" ht="21.75" customHeight="1" x14ac:dyDescent="0.3">
      <c r="A3" s="5" t="s">
        <v>0</v>
      </c>
      <c r="B3" s="8"/>
      <c r="C3" s="6"/>
      <c r="D3" s="8"/>
      <c r="E3" s="6"/>
      <c r="F3" s="7"/>
    </row>
    <row r="4" spans="1:6" ht="21.75" customHeight="1" x14ac:dyDescent="0.3">
      <c r="A4" s="5"/>
      <c r="B4" s="8" t="s">
        <v>133</v>
      </c>
      <c r="C4" s="6"/>
      <c r="D4" s="8"/>
      <c r="E4" s="6"/>
      <c r="F4" s="7"/>
    </row>
    <row r="5" spans="1:6" ht="21.75" customHeight="1" x14ac:dyDescent="0.3">
      <c r="A5" s="5"/>
      <c r="B5" s="8" t="s">
        <v>134</v>
      </c>
      <c r="C5" s="6"/>
      <c r="D5" s="8"/>
      <c r="E5" s="6"/>
      <c r="F5" s="7"/>
    </row>
    <row r="6" spans="1:6" ht="21.75" customHeight="1" x14ac:dyDescent="0.3">
      <c r="A6" s="5"/>
      <c r="B6" s="8" t="s">
        <v>136</v>
      </c>
      <c r="C6" s="6"/>
      <c r="D6" s="8"/>
      <c r="E6" s="6"/>
      <c r="F6" s="7"/>
    </row>
    <row r="7" spans="1:6" ht="21.75" customHeight="1" x14ac:dyDescent="0.3">
      <c r="A7" s="5"/>
      <c r="B7" s="8" t="s">
        <v>52</v>
      </c>
      <c r="C7" s="6"/>
      <c r="D7" s="8"/>
      <c r="E7" s="6"/>
      <c r="F7" s="7"/>
    </row>
    <row r="8" spans="1:6" ht="21.75" customHeight="1" x14ac:dyDescent="0.3">
      <c r="A8" s="5"/>
      <c r="B8" s="8"/>
      <c r="C8" s="6"/>
      <c r="D8" s="8"/>
      <c r="E8" s="6"/>
      <c r="F8" s="7"/>
    </row>
    <row r="9" spans="1:6" ht="21.75" customHeight="1" x14ac:dyDescent="0.3">
      <c r="A9" s="5"/>
      <c r="B9" s="8"/>
      <c r="C9" s="6"/>
      <c r="D9" s="8"/>
      <c r="E9" s="6"/>
      <c r="F9" s="7"/>
    </row>
    <row r="10" spans="1:6" ht="21.75" customHeight="1" x14ac:dyDescent="0.3">
      <c r="A10" s="5"/>
      <c r="B10" s="8"/>
      <c r="C10" s="6"/>
      <c r="D10" s="8"/>
      <c r="E10" s="6"/>
      <c r="F10" s="7"/>
    </row>
    <row r="11" spans="1:6" ht="21.75" customHeight="1" x14ac:dyDescent="0.3">
      <c r="A11" s="5"/>
      <c r="B11" s="8"/>
      <c r="C11" s="6"/>
      <c r="D11" s="8"/>
      <c r="E11" s="6"/>
      <c r="F11" s="7"/>
    </row>
    <row r="12" spans="1:6" ht="21.75" customHeight="1" x14ac:dyDescent="0.3">
      <c r="A12" s="5"/>
      <c r="B12" s="8"/>
      <c r="C12" s="6"/>
      <c r="D12" s="8"/>
      <c r="E12" s="6"/>
      <c r="F12" s="7"/>
    </row>
    <row r="13" spans="1:6" ht="21.75" customHeight="1" x14ac:dyDescent="0.3">
      <c r="A13" s="5"/>
      <c r="B13" s="8"/>
      <c r="C13" s="6"/>
      <c r="D13" s="8"/>
      <c r="E13" s="6"/>
      <c r="F13" s="7"/>
    </row>
    <row r="14" spans="1:6" s="92" customFormat="1" ht="36.75" customHeight="1" x14ac:dyDescent="0.45">
      <c r="A14" s="99" t="s">
        <v>51</v>
      </c>
      <c r="B14" s="90"/>
      <c r="C14" s="90"/>
      <c r="D14" s="90"/>
      <c r="E14" s="90"/>
      <c r="F14" s="91"/>
    </row>
    <row r="15" spans="1:6" ht="24.95" customHeight="1" x14ac:dyDescent="0.3">
      <c r="A15" s="10"/>
      <c r="B15" s="8"/>
      <c r="C15" s="11"/>
      <c r="D15" s="93"/>
      <c r="E15" s="11"/>
      <c r="F15" s="12"/>
    </row>
    <row r="16" spans="1:6" s="17" customFormat="1" ht="24.95" customHeight="1" x14ac:dyDescent="0.3">
      <c r="A16" s="13"/>
      <c r="B16" s="8"/>
      <c r="C16" s="14"/>
      <c r="D16" s="93"/>
      <c r="E16" s="11"/>
      <c r="F16" s="16"/>
    </row>
    <row r="17" spans="1:6" s="17" customFormat="1" ht="24.95" customHeight="1" x14ac:dyDescent="0.3">
      <c r="A17" s="13"/>
      <c r="B17" s="8"/>
      <c r="C17" s="14"/>
      <c r="D17" s="93"/>
      <c r="E17" s="11"/>
      <c r="F17" s="16"/>
    </row>
    <row r="18" spans="1:6" s="23" customFormat="1" ht="24.95" customHeight="1" x14ac:dyDescent="0.25">
      <c r="A18" s="94" t="s">
        <v>135</v>
      </c>
      <c r="B18" s="95"/>
      <c r="C18" s="96"/>
      <c r="D18" s="96"/>
      <c r="E18" s="44"/>
      <c r="F18" s="97"/>
    </row>
    <row r="19" spans="1:6" s="28" customFormat="1" ht="15" customHeight="1" x14ac:dyDescent="0.3">
      <c r="A19" s="24"/>
      <c r="B19" s="25"/>
      <c r="C19" s="26"/>
      <c r="D19" s="26"/>
      <c r="E19" s="26"/>
      <c r="F19" s="27"/>
    </row>
    <row r="20" spans="1:6" s="28" customFormat="1" ht="15" customHeight="1" x14ac:dyDescent="0.3">
      <c r="A20" s="24"/>
      <c r="B20" s="26"/>
      <c r="C20" s="26"/>
      <c r="D20" s="26"/>
      <c r="E20" s="26"/>
      <c r="F20" s="27"/>
    </row>
    <row r="21" spans="1:6" s="28" customFormat="1" ht="15" customHeight="1" x14ac:dyDescent="0.3">
      <c r="A21" s="24"/>
      <c r="B21" s="26"/>
      <c r="C21" s="26"/>
      <c r="D21" s="26"/>
      <c r="E21" s="26"/>
      <c r="F21" s="27"/>
    </row>
    <row r="22" spans="1:6" s="28" customFormat="1" ht="15" customHeight="1" x14ac:dyDescent="0.3">
      <c r="A22" s="24"/>
      <c r="B22" s="26"/>
      <c r="C22" s="26"/>
      <c r="D22" s="26"/>
      <c r="E22" s="26"/>
      <c r="F22" s="27"/>
    </row>
    <row r="23" spans="1:6" s="28" customFormat="1" ht="15" customHeight="1" x14ac:dyDescent="0.3">
      <c r="A23" s="29"/>
      <c r="B23" s="30"/>
      <c r="C23" s="26"/>
      <c r="D23" s="30"/>
      <c r="E23" s="31"/>
      <c r="F23" s="32"/>
    </row>
    <row r="24" spans="1:6" s="28" customFormat="1" ht="15" customHeight="1" x14ac:dyDescent="0.3">
      <c r="A24" s="29"/>
      <c r="B24" s="30"/>
      <c r="C24" s="30"/>
      <c r="D24" s="30"/>
      <c r="E24" s="31"/>
      <c r="F24" s="32"/>
    </row>
    <row r="25" spans="1:6" s="41" customFormat="1" ht="15" customHeight="1" x14ac:dyDescent="0.2">
      <c r="A25" s="42"/>
      <c r="B25" s="43"/>
      <c r="C25" s="43"/>
      <c r="D25" s="43"/>
      <c r="E25" s="45"/>
      <c r="F25" s="46"/>
    </row>
    <row r="26" spans="1:6" s="11" customFormat="1" ht="15" customHeight="1" x14ac:dyDescent="0.25">
      <c r="A26" s="47"/>
      <c r="B26" s="48"/>
      <c r="C26" s="49"/>
      <c r="D26" s="49"/>
      <c r="E26" s="50"/>
      <c r="F26" s="40"/>
    </row>
    <row r="27" spans="1:6" s="11" customFormat="1" ht="15" customHeight="1" x14ac:dyDescent="0.25">
      <c r="A27" s="47"/>
      <c r="B27" s="48"/>
      <c r="C27" s="49"/>
      <c r="D27" s="49"/>
      <c r="E27" s="50"/>
      <c r="F27" s="40"/>
    </row>
    <row r="28" spans="1:6" s="11" customFormat="1" ht="15" customHeight="1" x14ac:dyDescent="0.25">
      <c r="A28" s="47"/>
      <c r="B28" s="48"/>
      <c r="C28" s="49"/>
      <c r="D28" s="49"/>
      <c r="E28" s="50"/>
      <c r="F28" s="40"/>
    </row>
    <row r="29" spans="1:6" s="11" customFormat="1" ht="15" customHeight="1" x14ac:dyDescent="0.25">
      <c r="A29" s="47"/>
      <c r="B29" s="48"/>
      <c r="C29" s="49"/>
      <c r="D29" s="49"/>
      <c r="E29" s="50"/>
      <c r="F29" s="40"/>
    </row>
    <row r="30" spans="1:6" s="11" customFormat="1" ht="15" customHeight="1" x14ac:dyDescent="0.25">
      <c r="A30" s="47"/>
      <c r="B30" s="48"/>
      <c r="C30" s="49"/>
      <c r="D30" s="49"/>
      <c r="E30" s="50"/>
      <c r="F30" s="40"/>
    </row>
    <row r="31" spans="1:6" s="11" customFormat="1" ht="15" customHeight="1" x14ac:dyDescent="0.25">
      <c r="A31" s="47"/>
      <c r="B31" s="48"/>
      <c r="C31" s="49"/>
      <c r="D31" s="49"/>
      <c r="E31" s="50"/>
      <c r="F31" s="40"/>
    </row>
    <row r="32" spans="1:6" s="11" customFormat="1" ht="15" customHeight="1" x14ac:dyDescent="0.25">
      <c r="A32" s="51"/>
      <c r="B32" s="52"/>
      <c r="C32" s="49"/>
      <c r="D32" s="49"/>
      <c r="E32" s="50"/>
      <c r="F32" s="40"/>
    </row>
    <row r="33" spans="1:6" ht="15" customHeight="1" x14ac:dyDescent="0.25">
      <c r="A33" s="10"/>
      <c r="B33" s="11"/>
      <c r="C33" s="11"/>
      <c r="D33" s="11"/>
      <c r="E33" s="11"/>
      <c r="F33" s="12"/>
    </row>
    <row r="34" spans="1:6" ht="15" customHeight="1" x14ac:dyDescent="0.25">
      <c r="A34" s="10"/>
      <c r="B34" s="11"/>
      <c r="C34" s="11"/>
      <c r="D34" s="11"/>
      <c r="E34" s="11"/>
      <c r="F34" s="12"/>
    </row>
    <row r="35" spans="1:6" ht="15" customHeight="1" x14ac:dyDescent="0.25">
      <c r="A35" s="10"/>
      <c r="B35" s="11"/>
      <c r="C35" s="11"/>
      <c r="D35" s="11"/>
      <c r="E35" s="11"/>
      <c r="F35" s="12"/>
    </row>
    <row r="36" spans="1:6" ht="15" customHeight="1" x14ac:dyDescent="0.25">
      <c r="A36" s="59"/>
      <c r="B36" s="60"/>
      <c r="C36" s="60"/>
      <c r="D36" s="60"/>
      <c r="E36" s="60"/>
      <c r="F36" s="61"/>
    </row>
    <row r="37" spans="1:6" ht="15" customHeight="1" x14ac:dyDescent="0.3">
      <c r="A37" s="59"/>
      <c r="B37" s="60"/>
      <c r="C37" s="60"/>
      <c r="D37" s="60"/>
      <c r="E37" s="62"/>
      <c r="F37" s="63"/>
    </row>
    <row r="38" spans="1:6" s="68" customFormat="1" ht="15" customHeight="1" x14ac:dyDescent="0.3">
      <c r="A38" s="64"/>
      <c r="B38" s="65"/>
      <c r="C38" s="66"/>
      <c r="D38" s="65"/>
      <c r="E38" s="65"/>
      <c r="F38" s="67"/>
    </row>
    <row r="39" spans="1:6" s="68" customFormat="1" ht="15" customHeight="1" x14ac:dyDescent="0.3">
      <c r="A39" s="98" t="s">
        <v>192</v>
      </c>
      <c r="B39" s="70"/>
      <c r="C39" s="70"/>
      <c r="D39" s="70"/>
      <c r="E39" s="70"/>
      <c r="F39" s="71"/>
    </row>
    <row r="40" spans="1:6" s="68" customFormat="1" ht="15" customHeight="1" x14ac:dyDescent="0.3">
      <c r="A40" s="98"/>
      <c r="B40" s="70"/>
      <c r="C40" s="70"/>
      <c r="D40" s="70"/>
      <c r="E40" s="70"/>
      <c r="F40" s="71"/>
    </row>
    <row r="41" spans="1:6" s="28" customFormat="1" ht="15" customHeight="1" x14ac:dyDescent="0.3">
      <c r="A41" s="24"/>
      <c r="B41" s="26"/>
      <c r="C41" s="26"/>
      <c r="D41" s="26"/>
      <c r="E41" s="26"/>
      <c r="F41" s="27"/>
    </row>
    <row r="42" spans="1:6" ht="15" customHeight="1" thickBot="1" x14ac:dyDescent="0.3">
      <c r="A42" s="79"/>
      <c r="B42" s="80"/>
      <c r="C42" s="80"/>
      <c r="D42" s="80"/>
      <c r="E42" s="80"/>
      <c r="F42" s="81"/>
    </row>
    <row r="43" spans="1:6" ht="18" customHeight="1" x14ac:dyDescent="0.3">
      <c r="A43" s="68"/>
      <c r="B43" s="68"/>
    </row>
  </sheetData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39"/>
  <sheetViews>
    <sheetView showZeros="0" topLeftCell="A13" workbookViewId="0">
      <selection activeCell="J22" sqref="J21:J22"/>
    </sheetView>
  </sheetViews>
  <sheetFormatPr baseColWidth="10" defaultRowHeight="12.75" x14ac:dyDescent="0.2"/>
  <cols>
    <col min="1" max="1" width="36" customWidth="1"/>
    <col min="2" max="2" width="17.7109375" customWidth="1"/>
    <col min="3" max="3" width="8.28515625" customWidth="1"/>
    <col min="4" max="4" width="9" customWidth="1"/>
    <col min="5" max="5" width="8.140625" customWidth="1"/>
    <col min="6" max="6" width="17.42578125" customWidth="1"/>
    <col min="7" max="7" width="16.7109375" customWidth="1"/>
  </cols>
  <sheetData>
    <row r="1" spans="1:8" s="226" customFormat="1" ht="18" customHeight="1" x14ac:dyDescent="0.2">
      <c r="A1" s="226" t="s">
        <v>193</v>
      </c>
      <c r="G1" s="225"/>
      <c r="H1" s="225"/>
    </row>
    <row r="2" spans="1:8" s="226" customFormat="1" ht="18" customHeight="1" x14ac:dyDescent="0.2">
      <c r="A2" s="226" t="s">
        <v>182</v>
      </c>
      <c r="G2" s="225"/>
      <c r="H2" s="225"/>
    </row>
    <row r="3" spans="1:8" s="226" customFormat="1" ht="18" customHeight="1" x14ac:dyDescent="0.2">
      <c r="A3" s="226" t="s">
        <v>194</v>
      </c>
      <c r="B3" s="235"/>
      <c r="C3" s="235"/>
      <c r="D3" s="235"/>
      <c r="E3" s="235"/>
      <c r="F3" s="235"/>
      <c r="G3" s="225"/>
      <c r="H3" s="225"/>
    </row>
    <row r="4" spans="1:8" hidden="1" x14ac:dyDescent="0.2"/>
    <row r="5" spans="1:8" ht="24" customHeight="1" thickBot="1" x14ac:dyDescent="0.3">
      <c r="A5" s="416" t="s">
        <v>213</v>
      </c>
      <c r="B5" s="417"/>
      <c r="C5" s="417"/>
      <c r="D5" s="417"/>
      <c r="E5" s="417"/>
    </row>
    <row r="6" spans="1:8" x14ac:dyDescent="0.2">
      <c r="A6" s="418" t="s">
        <v>195</v>
      </c>
      <c r="B6" s="338" t="s">
        <v>196</v>
      </c>
      <c r="C6" s="421" t="s">
        <v>197</v>
      </c>
      <c r="D6" s="422"/>
      <c r="E6" s="423"/>
      <c r="F6" s="339" t="s">
        <v>198</v>
      </c>
    </row>
    <row r="7" spans="1:8" x14ac:dyDescent="0.2">
      <c r="A7" s="419"/>
      <c r="B7" s="340" t="s">
        <v>199</v>
      </c>
      <c r="C7" s="424" t="s">
        <v>200</v>
      </c>
      <c r="D7" s="341" t="s">
        <v>201</v>
      </c>
      <c r="E7" s="342" t="s">
        <v>202</v>
      </c>
      <c r="F7" s="343" t="s">
        <v>203</v>
      </c>
    </row>
    <row r="8" spans="1:8" ht="13.5" thickBot="1" x14ac:dyDescent="0.25">
      <c r="A8" s="420"/>
      <c r="B8" s="344" t="s">
        <v>204</v>
      </c>
      <c r="C8" s="425"/>
      <c r="D8" s="345" t="s">
        <v>205</v>
      </c>
      <c r="E8" s="346" t="s">
        <v>206</v>
      </c>
      <c r="F8" s="347" t="s">
        <v>204</v>
      </c>
    </row>
    <row r="9" spans="1:8" ht="18.95" customHeight="1" x14ac:dyDescent="0.2">
      <c r="A9" s="348"/>
      <c r="B9" s="349"/>
      <c r="C9" s="350"/>
      <c r="D9" s="351"/>
      <c r="E9" s="352"/>
      <c r="F9" s="353"/>
    </row>
    <row r="10" spans="1:8" ht="21" customHeight="1" x14ac:dyDescent="0.2">
      <c r="A10" s="354"/>
      <c r="B10" s="355"/>
      <c r="C10" s="356"/>
      <c r="D10" s="357"/>
      <c r="E10" s="358">
        <f t="shared" ref="E10:E16" si="0">C10-D10</f>
        <v>0</v>
      </c>
      <c r="F10" s="359">
        <f t="shared" ref="F10:F34" si="1">ROUND(B10*C10,2)</f>
        <v>0</v>
      </c>
    </row>
    <row r="11" spans="1:8" ht="21" customHeight="1" x14ac:dyDescent="0.2">
      <c r="A11" s="354"/>
      <c r="B11" s="355"/>
      <c r="C11" s="356"/>
      <c r="D11" s="357"/>
      <c r="E11" s="358">
        <f t="shared" si="0"/>
        <v>0</v>
      </c>
      <c r="F11" s="359">
        <f t="shared" si="1"/>
        <v>0</v>
      </c>
    </row>
    <row r="12" spans="1:8" ht="21" customHeight="1" x14ac:dyDescent="0.2">
      <c r="A12" s="354"/>
      <c r="B12" s="355"/>
      <c r="C12" s="356"/>
      <c r="D12" s="357"/>
      <c r="E12" s="358">
        <f t="shared" si="0"/>
        <v>0</v>
      </c>
      <c r="F12" s="359">
        <f t="shared" si="1"/>
        <v>0</v>
      </c>
    </row>
    <row r="13" spans="1:8" ht="21" customHeight="1" x14ac:dyDescent="0.2">
      <c r="A13" s="354"/>
      <c r="B13" s="355"/>
      <c r="C13" s="356"/>
      <c r="D13" s="357"/>
      <c r="E13" s="358">
        <f t="shared" si="0"/>
        <v>0</v>
      </c>
      <c r="F13" s="359">
        <f t="shared" si="1"/>
        <v>0</v>
      </c>
    </row>
    <row r="14" spans="1:8" ht="21" customHeight="1" x14ac:dyDescent="0.2">
      <c r="A14" s="354"/>
      <c r="B14" s="355"/>
      <c r="C14" s="356"/>
      <c r="D14" s="357"/>
      <c r="E14" s="358">
        <f t="shared" si="0"/>
        <v>0</v>
      </c>
      <c r="F14" s="359">
        <f t="shared" si="1"/>
        <v>0</v>
      </c>
    </row>
    <row r="15" spans="1:8" ht="21" customHeight="1" x14ac:dyDescent="0.2">
      <c r="A15" s="354"/>
      <c r="B15" s="355"/>
      <c r="C15" s="356"/>
      <c r="D15" s="357"/>
      <c r="E15" s="358">
        <f t="shared" si="0"/>
        <v>0</v>
      </c>
      <c r="F15" s="359">
        <f t="shared" si="1"/>
        <v>0</v>
      </c>
    </row>
    <row r="16" spans="1:8" ht="21" customHeight="1" x14ac:dyDescent="0.2">
      <c r="A16" s="354"/>
      <c r="B16" s="355"/>
      <c r="C16" s="356"/>
      <c r="D16" s="357"/>
      <c r="E16" s="358">
        <f t="shared" si="0"/>
        <v>0</v>
      </c>
      <c r="F16" s="359">
        <f t="shared" si="1"/>
        <v>0</v>
      </c>
    </row>
    <row r="17" spans="1:6" ht="21" customHeight="1" x14ac:dyDescent="0.2">
      <c r="A17" s="354"/>
      <c r="B17" s="355"/>
      <c r="C17" s="356"/>
      <c r="D17" s="357"/>
      <c r="E17" s="358"/>
      <c r="F17" s="359">
        <f t="shared" si="1"/>
        <v>0</v>
      </c>
    </row>
    <row r="18" spans="1:6" ht="21" customHeight="1" x14ac:dyDescent="0.2">
      <c r="A18" s="354"/>
      <c r="B18" s="355"/>
      <c r="C18" s="356"/>
      <c r="D18" s="357"/>
      <c r="E18" s="358"/>
      <c r="F18" s="359">
        <f t="shared" si="1"/>
        <v>0</v>
      </c>
    </row>
    <row r="19" spans="1:6" ht="21" customHeight="1" x14ac:dyDescent="0.2">
      <c r="A19" s="354"/>
      <c r="B19" s="355"/>
      <c r="C19" s="356"/>
      <c r="D19" s="357"/>
      <c r="E19" s="358"/>
      <c r="F19" s="359">
        <f t="shared" si="1"/>
        <v>0</v>
      </c>
    </row>
    <row r="20" spans="1:6" ht="21" customHeight="1" x14ac:dyDescent="0.2">
      <c r="A20" s="354"/>
      <c r="B20" s="355"/>
      <c r="C20" s="356"/>
      <c r="D20" s="357"/>
      <c r="E20" s="358"/>
      <c r="F20" s="359">
        <f t="shared" si="1"/>
        <v>0</v>
      </c>
    </row>
    <row r="21" spans="1:6" ht="21" customHeight="1" x14ac:dyDescent="0.2">
      <c r="A21" s="354"/>
      <c r="B21" s="355"/>
      <c r="C21" s="356"/>
      <c r="D21" s="357"/>
      <c r="E21" s="358"/>
      <c r="F21" s="359">
        <f t="shared" si="1"/>
        <v>0</v>
      </c>
    </row>
    <row r="22" spans="1:6" ht="21" customHeight="1" x14ac:dyDescent="0.2">
      <c r="A22" s="354"/>
      <c r="B22" s="355"/>
      <c r="C22" s="356"/>
      <c r="D22" s="357"/>
      <c r="E22" s="358"/>
      <c r="F22" s="359">
        <f t="shared" si="1"/>
        <v>0</v>
      </c>
    </row>
    <row r="23" spans="1:6" ht="21" customHeight="1" x14ac:dyDescent="0.2">
      <c r="A23" s="354"/>
      <c r="B23" s="355"/>
      <c r="C23" s="356"/>
      <c r="D23" s="357"/>
      <c r="E23" s="358"/>
      <c r="F23" s="359">
        <f t="shared" si="1"/>
        <v>0</v>
      </c>
    </row>
    <row r="24" spans="1:6" ht="21" customHeight="1" x14ac:dyDescent="0.2">
      <c r="A24" s="354"/>
      <c r="B24" s="355"/>
      <c r="C24" s="356"/>
      <c r="D24" s="357"/>
      <c r="E24" s="358"/>
      <c r="F24" s="359">
        <f t="shared" si="1"/>
        <v>0</v>
      </c>
    </row>
    <row r="25" spans="1:6" ht="21" customHeight="1" x14ac:dyDescent="0.2">
      <c r="A25" s="354"/>
      <c r="B25" s="355"/>
      <c r="C25" s="356"/>
      <c r="D25" s="357"/>
      <c r="E25" s="358"/>
      <c r="F25" s="359">
        <f t="shared" si="1"/>
        <v>0</v>
      </c>
    </row>
    <row r="26" spans="1:6" ht="21" customHeight="1" x14ac:dyDescent="0.2">
      <c r="A26" s="354"/>
      <c r="B26" s="355"/>
      <c r="C26" s="356"/>
      <c r="D26" s="357"/>
      <c r="E26" s="358"/>
      <c r="F26" s="359">
        <f t="shared" si="1"/>
        <v>0</v>
      </c>
    </row>
    <row r="27" spans="1:6" ht="21" customHeight="1" x14ac:dyDescent="0.2">
      <c r="A27" s="354"/>
      <c r="B27" s="355"/>
      <c r="C27" s="356"/>
      <c r="D27" s="357"/>
      <c r="E27" s="358"/>
      <c r="F27" s="359">
        <f t="shared" si="1"/>
        <v>0</v>
      </c>
    </row>
    <row r="28" spans="1:6" ht="21" customHeight="1" x14ac:dyDescent="0.2">
      <c r="A28" s="354"/>
      <c r="B28" s="355"/>
      <c r="C28" s="356"/>
      <c r="D28" s="357"/>
      <c r="E28" s="358"/>
      <c r="F28" s="359">
        <f t="shared" si="1"/>
        <v>0</v>
      </c>
    </row>
    <row r="29" spans="1:6" ht="21" customHeight="1" x14ac:dyDescent="0.2">
      <c r="A29" s="354"/>
      <c r="B29" s="355"/>
      <c r="C29" s="356"/>
      <c r="D29" s="357"/>
      <c r="E29" s="358"/>
      <c r="F29" s="359">
        <f t="shared" si="1"/>
        <v>0</v>
      </c>
    </row>
    <row r="30" spans="1:6" ht="21" customHeight="1" x14ac:dyDescent="0.2">
      <c r="A30" s="354"/>
      <c r="B30" s="355"/>
      <c r="C30" s="356"/>
      <c r="D30" s="357"/>
      <c r="E30" s="358"/>
      <c r="F30" s="359">
        <f t="shared" si="1"/>
        <v>0</v>
      </c>
    </row>
    <row r="31" spans="1:6" ht="21" customHeight="1" x14ac:dyDescent="0.2">
      <c r="A31" s="354"/>
      <c r="B31" s="355"/>
      <c r="C31" s="356"/>
      <c r="D31" s="357"/>
      <c r="E31" s="358"/>
      <c r="F31" s="359">
        <f t="shared" si="1"/>
        <v>0</v>
      </c>
    </row>
    <row r="32" spans="1:6" ht="21" customHeight="1" x14ac:dyDescent="0.2">
      <c r="A32" s="354"/>
      <c r="B32" s="355"/>
      <c r="C32" s="356"/>
      <c r="D32" s="357"/>
      <c r="E32" s="358"/>
      <c r="F32" s="359">
        <f t="shared" si="1"/>
        <v>0</v>
      </c>
    </row>
    <row r="33" spans="1:6" ht="21" customHeight="1" x14ac:dyDescent="0.2">
      <c r="A33" s="354"/>
      <c r="B33" s="355"/>
      <c r="C33" s="356"/>
      <c r="D33" s="357"/>
      <c r="E33" s="358">
        <f>C33-D33</f>
        <v>0</v>
      </c>
      <c r="F33" s="359">
        <f t="shared" si="1"/>
        <v>0</v>
      </c>
    </row>
    <row r="34" spans="1:6" ht="21" customHeight="1" thickBot="1" x14ac:dyDescent="0.25">
      <c r="A34" s="360"/>
      <c r="B34" s="361"/>
      <c r="C34" s="362"/>
      <c r="D34" s="363"/>
      <c r="E34" s="364">
        <f>C34-D34</f>
        <v>0</v>
      </c>
      <c r="F34" s="359">
        <f t="shared" si="1"/>
        <v>0</v>
      </c>
    </row>
    <row r="35" spans="1:6" s="365" customFormat="1" ht="27.75" customHeight="1" thickBot="1" x14ac:dyDescent="0.25">
      <c r="A35" s="367" t="s">
        <v>209</v>
      </c>
      <c r="D35" s="413" t="s">
        <v>208</v>
      </c>
      <c r="E35" s="414"/>
      <c r="F35" s="366">
        <f>SUM(F9:F34)</f>
        <v>0</v>
      </c>
    </row>
    <row r="36" spans="1:6" s="365" customFormat="1" ht="13.5" customHeight="1" x14ac:dyDescent="0.2">
      <c r="A36" s="367" t="s">
        <v>210</v>
      </c>
      <c r="D36" s="368"/>
      <c r="E36" s="368"/>
      <c r="F36" s="369"/>
    </row>
    <row r="37" spans="1:6" s="365" customFormat="1" ht="13.5" customHeight="1" x14ac:dyDescent="0.2">
      <c r="A37" s="367" t="s">
        <v>211</v>
      </c>
      <c r="D37" s="368"/>
      <c r="E37" s="368"/>
      <c r="F37" s="369"/>
    </row>
    <row r="38" spans="1:6" s="365" customFormat="1" ht="51" customHeight="1" x14ac:dyDescent="0.2">
      <c r="A38" s="415" t="s">
        <v>212</v>
      </c>
      <c r="B38" s="415"/>
      <c r="C38" s="415"/>
      <c r="D38" s="415"/>
      <c r="E38" s="415"/>
      <c r="F38" s="415"/>
    </row>
    <row r="39" spans="1:6" s="365" customFormat="1" ht="15.75" customHeight="1" x14ac:dyDescent="0.2"/>
  </sheetData>
  <mergeCells count="6">
    <mergeCell ref="D35:E35"/>
    <mergeCell ref="A38:F38"/>
    <mergeCell ref="A5:E5"/>
    <mergeCell ref="A6:A8"/>
    <mergeCell ref="C6:E6"/>
    <mergeCell ref="C7:C8"/>
  </mergeCells>
  <phoneticPr fontId="2" type="noConversion"/>
  <pageMargins left="0.23622047244094491" right="0.23622047244094491" top="0.19685039370078741" bottom="0.59055118110236227" header="0.15748031496062992" footer="0.15748031496062992"/>
  <pageSetup paperSize="9" scale="105" orientation="portrait" r:id="rId1"/>
  <headerFooter alignWithMargins="0">
    <oddFooter xml:space="preserve">&amp;Lmise a jour nov.2009&amp;RTRVX  - DF  intercalaire 1 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42"/>
  <sheetViews>
    <sheetView showZeros="0" workbookViewId="0">
      <selection activeCell="F8" sqref="F8"/>
    </sheetView>
  </sheetViews>
  <sheetFormatPr baseColWidth="10" defaultRowHeight="12.75" x14ac:dyDescent="0.2"/>
  <cols>
    <col min="1" max="1" width="34.7109375" customWidth="1"/>
    <col min="2" max="2" width="21.28515625" customWidth="1"/>
    <col min="3" max="3" width="8.28515625" customWidth="1"/>
    <col min="4" max="4" width="8.85546875" customWidth="1"/>
    <col min="5" max="5" width="8.7109375" customWidth="1"/>
    <col min="6" max="6" width="19.42578125" customWidth="1"/>
    <col min="7" max="7" width="16.7109375" customWidth="1"/>
  </cols>
  <sheetData>
    <row r="1" spans="1:8" s="226" customFormat="1" ht="18" customHeight="1" x14ac:dyDescent="0.2">
      <c r="A1" s="226" t="s">
        <v>193</v>
      </c>
      <c r="G1" s="225"/>
      <c r="H1" s="225"/>
    </row>
    <row r="2" spans="1:8" s="226" customFormat="1" ht="18" customHeight="1" x14ac:dyDescent="0.2">
      <c r="A2" s="226" t="s">
        <v>182</v>
      </c>
      <c r="G2" s="225"/>
      <c r="H2" s="225"/>
    </row>
    <row r="3" spans="1:8" s="226" customFormat="1" ht="18" customHeight="1" x14ac:dyDescent="0.2">
      <c r="A3" s="226" t="s">
        <v>194</v>
      </c>
      <c r="B3" s="235"/>
      <c r="C3" s="235"/>
      <c r="D3" s="235"/>
      <c r="E3" s="235"/>
      <c r="F3" s="235"/>
      <c r="G3" s="225"/>
      <c r="H3" s="225"/>
    </row>
    <row r="4" spans="1:8" ht="24" customHeight="1" thickBot="1" x14ac:dyDescent="0.3">
      <c r="A4" s="416" t="s">
        <v>225</v>
      </c>
      <c r="B4" s="431"/>
      <c r="C4" s="431"/>
      <c r="D4" s="431"/>
      <c r="E4" s="431"/>
    </row>
    <row r="5" spans="1:8" x14ac:dyDescent="0.2">
      <c r="A5" s="418" t="s">
        <v>195</v>
      </c>
      <c r="B5" s="338" t="s">
        <v>196</v>
      </c>
      <c r="C5" s="421" t="s">
        <v>197</v>
      </c>
      <c r="D5" s="422"/>
      <c r="E5" s="423"/>
      <c r="F5" s="339" t="s">
        <v>198</v>
      </c>
    </row>
    <row r="6" spans="1:8" x14ac:dyDescent="0.2">
      <c r="A6" s="419"/>
      <c r="B6" s="340" t="s">
        <v>199</v>
      </c>
      <c r="C6" s="424" t="s">
        <v>200</v>
      </c>
      <c r="D6" s="341" t="s">
        <v>201</v>
      </c>
      <c r="E6" s="342" t="s">
        <v>202</v>
      </c>
      <c r="F6" s="343" t="s">
        <v>203</v>
      </c>
    </row>
    <row r="7" spans="1:8" ht="13.5" thickBot="1" x14ac:dyDescent="0.25">
      <c r="A7" s="420"/>
      <c r="B7" s="344" t="s">
        <v>204</v>
      </c>
      <c r="C7" s="425"/>
      <c r="D7" s="345" t="s">
        <v>205</v>
      </c>
      <c r="E7" s="346" t="s">
        <v>206</v>
      </c>
      <c r="F7" s="347" t="s">
        <v>204</v>
      </c>
    </row>
    <row r="8" spans="1:8" ht="18.95" customHeight="1" x14ac:dyDescent="0.2">
      <c r="A8" s="348" t="s">
        <v>207</v>
      </c>
      <c r="B8" s="349"/>
      <c r="C8" s="350"/>
      <c r="D8" s="351"/>
      <c r="E8" s="352"/>
      <c r="F8" s="353">
        <f>'P1 - DF intercalaire1'!F35</f>
        <v>0</v>
      </c>
    </row>
    <row r="9" spans="1:8" ht="18.95" customHeight="1" x14ac:dyDescent="0.2">
      <c r="A9" s="370"/>
      <c r="B9" s="371"/>
      <c r="C9" s="372"/>
      <c r="D9" s="357"/>
      <c r="E9" s="358">
        <f>C9-D9</f>
        <v>0</v>
      </c>
      <c r="F9" s="359">
        <f>ROUND(B9*C9,2)</f>
        <v>0</v>
      </c>
    </row>
    <row r="10" spans="1:8" ht="18.95" customHeight="1" x14ac:dyDescent="0.2">
      <c r="A10" s="370"/>
      <c r="B10" s="371"/>
      <c r="C10" s="372"/>
      <c r="D10" s="357"/>
      <c r="E10" s="358">
        <f>C10-D10</f>
        <v>0</v>
      </c>
      <c r="F10" s="359">
        <f>ROUND(B10*C10,2)</f>
        <v>0</v>
      </c>
    </row>
    <row r="11" spans="1:8" ht="18.95" customHeight="1" x14ac:dyDescent="0.2">
      <c r="A11" s="370"/>
      <c r="B11" s="371"/>
      <c r="C11" s="372"/>
      <c r="D11" s="357"/>
      <c r="E11" s="358">
        <f>C11-D11</f>
        <v>0</v>
      </c>
      <c r="F11" s="359">
        <f>ROUND(B11*C11,2)</f>
        <v>0</v>
      </c>
    </row>
    <row r="12" spans="1:8" ht="18.95" customHeight="1" x14ac:dyDescent="0.2">
      <c r="A12" s="370"/>
      <c r="B12" s="371"/>
      <c r="C12" s="372"/>
      <c r="D12" s="357"/>
      <c r="E12" s="358"/>
      <c r="F12" s="359"/>
    </row>
    <row r="13" spans="1:8" ht="18.95" customHeight="1" x14ac:dyDescent="0.2">
      <c r="A13" s="370"/>
      <c r="B13" s="371"/>
      <c r="C13" s="372"/>
      <c r="D13" s="357"/>
      <c r="E13" s="358"/>
      <c r="F13" s="359"/>
    </row>
    <row r="14" spans="1:8" ht="18.95" customHeight="1" x14ac:dyDescent="0.2">
      <c r="A14" s="370"/>
      <c r="B14" s="371"/>
      <c r="C14" s="372"/>
      <c r="D14" s="357"/>
      <c r="E14" s="358"/>
      <c r="F14" s="359"/>
    </row>
    <row r="15" spans="1:8" ht="18.95" customHeight="1" x14ac:dyDescent="0.2">
      <c r="A15" s="370"/>
      <c r="B15" s="371"/>
      <c r="C15" s="372"/>
      <c r="D15" s="357"/>
      <c r="E15" s="358"/>
      <c r="F15" s="359"/>
    </row>
    <row r="16" spans="1:8" ht="18.95" customHeight="1" x14ac:dyDescent="0.2">
      <c r="A16" s="370"/>
      <c r="B16" s="371"/>
      <c r="C16" s="372"/>
      <c r="D16" s="357"/>
      <c r="E16" s="358"/>
      <c r="F16" s="359"/>
    </row>
    <row r="17" spans="1:6" ht="18.95" customHeight="1" x14ac:dyDescent="0.2">
      <c r="A17" s="370"/>
      <c r="B17" s="371"/>
      <c r="C17" s="372"/>
      <c r="D17" s="357"/>
      <c r="E17" s="358"/>
      <c r="F17" s="359"/>
    </row>
    <row r="18" spans="1:6" ht="18.95" customHeight="1" x14ac:dyDescent="0.2">
      <c r="A18" s="370"/>
      <c r="B18" s="371"/>
      <c r="C18" s="372"/>
      <c r="D18" s="357"/>
      <c r="E18" s="358"/>
      <c r="F18" s="359"/>
    </row>
    <row r="19" spans="1:6" ht="18.95" customHeight="1" x14ac:dyDescent="0.2">
      <c r="A19" s="370"/>
      <c r="B19" s="371"/>
      <c r="C19" s="372"/>
      <c r="D19" s="357"/>
      <c r="E19" s="358"/>
      <c r="F19" s="359"/>
    </row>
    <row r="20" spans="1:6" ht="18.95" customHeight="1" x14ac:dyDescent="0.2">
      <c r="A20" s="370"/>
      <c r="B20" s="371"/>
      <c r="C20" s="372"/>
      <c r="D20" s="357"/>
      <c r="E20" s="358"/>
      <c r="F20" s="359"/>
    </row>
    <row r="21" spans="1:6" ht="18.95" customHeight="1" x14ac:dyDescent="0.2">
      <c r="A21" s="370"/>
      <c r="B21" s="371"/>
      <c r="C21" s="372"/>
      <c r="D21" s="357"/>
      <c r="E21" s="358"/>
      <c r="F21" s="359"/>
    </row>
    <row r="22" spans="1:6" ht="18.95" customHeight="1" x14ac:dyDescent="0.2">
      <c r="A22" s="370"/>
      <c r="B22" s="371"/>
      <c r="C22" s="372"/>
      <c r="D22" s="357"/>
      <c r="E22" s="358"/>
      <c r="F22" s="359"/>
    </row>
    <row r="23" spans="1:6" ht="18.95" customHeight="1" x14ac:dyDescent="0.2">
      <c r="A23" s="370"/>
      <c r="B23" s="371"/>
      <c r="C23" s="372"/>
      <c r="D23" s="357"/>
      <c r="E23" s="358">
        <f>C23-D23</f>
        <v>0</v>
      </c>
      <c r="F23" s="359">
        <f>ROUND(B23*C23,2)</f>
        <v>0</v>
      </c>
    </row>
    <row r="24" spans="1:6" ht="18.95" customHeight="1" x14ac:dyDescent="0.2">
      <c r="A24" s="370"/>
      <c r="B24" s="371"/>
      <c r="C24" s="372"/>
      <c r="D24" s="357"/>
      <c r="E24" s="358">
        <f>C24-D24</f>
        <v>0</v>
      </c>
      <c r="F24" s="359">
        <f>ROUND(B24*C24,2)</f>
        <v>0</v>
      </c>
    </row>
    <row r="25" spans="1:6" ht="18.95" customHeight="1" x14ac:dyDescent="0.2">
      <c r="A25" s="370"/>
      <c r="B25" s="371"/>
      <c r="C25" s="372"/>
      <c r="D25" s="357"/>
      <c r="E25" s="358">
        <f>C25-D25</f>
        <v>0</v>
      </c>
      <c r="F25" s="359">
        <f>ROUND(B25*C25,2)</f>
        <v>0</v>
      </c>
    </row>
    <row r="26" spans="1:6" ht="18.95" customHeight="1" x14ac:dyDescent="0.2">
      <c r="A26" s="370"/>
      <c r="B26" s="371"/>
      <c r="C26" s="372"/>
      <c r="D26" s="357"/>
      <c r="E26" s="358">
        <f>C26-D26</f>
        <v>0</v>
      </c>
      <c r="F26" s="359">
        <f>ROUND(B26*C26,2)</f>
        <v>0</v>
      </c>
    </row>
    <row r="27" spans="1:6" ht="18.95" customHeight="1" thickBot="1" x14ac:dyDescent="0.3">
      <c r="A27" s="373"/>
      <c r="B27" s="374"/>
      <c r="C27" s="375"/>
      <c r="D27" s="363"/>
      <c r="E27" s="364"/>
      <c r="F27" s="359">
        <f>ROUND(B27*C27,2)</f>
        <v>0</v>
      </c>
    </row>
    <row r="28" spans="1:6" ht="18.95" customHeight="1" thickBot="1" x14ac:dyDescent="0.25">
      <c r="A28" s="376"/>
      <c r="B28" s="377"/>
      <c r="C28" s="378"/>
      <c r="D28" t="s">
        <v>214</v>
      </c>
      <c r="E28" s="379"/>
      <c r="F28" s="412">
        <f>SUM(F8:F27)</f>
        <v>0</v>
      </c>
    </row>
    <row r="29" spans="1:6" ht="13.5" customHeight="1" thickBot="1" x14ac:dyDescent="0.25"/>
    <row r="30" spans="1:6" ht="26.25" customHeight="1" thickBot="1" x14ac:dyDescent="0.3">
      <c r="A30" s="426" t="s">
        <v>215</v>
      </c>
      <c r="B30" s="427"/>
      <c r="C30" s="427"/>
      <c r="D30" s="428"/>
      <c r="E30" s="429" t="s">
        <v>216</v>
      </c>
      <c r="F30" s="430"/>
    </row>
    <row r="31" spans="1:6" s="365" customFormat="1" ht="41.25" customHeight="1" x14ac:dyDescent="0.2">
      <c r="A31" s="380" t="s">
        <v>217</v>
      </c>
      <c r="B31" s="381" t="s">
        <v>218</v>
      </c>
      <c r="C31" s="382" t="s">
        <v>219</v>
      </c>
      <c r="D31" s="383" t="s">
        <v>220</v>
      </c>
      <c r="E31" s="384" t="s">
        <v>221</v>
      </c>
      <c r="F31" s="385" t="s">
        <v>222</v>
      </c>
    </row>
    <row r="32" spans="1:6" ht="15.95" customHeight="1" x14ac:dyDescent="0.2">
      <c r="A32" s="386"/>
      <c r="B32" s="387"/>
      <c r="C32" s="388"/>
      <c r="D32" s="389">
        <f>B32-C32</f>
        <v>0</v>
      </c>
      <c r="E32" s="390"/>
      <c r="F32" s="391">
        <f>E32-B32</f>
        <v>0</v>
      </c>
    </row>
    <row r="33" spans="1:6" ht="15.95" customHeight="1" x14ac:dyDescent="0.2">
      <c r="A33" s="392"/>
      <c r="B33" s="393"/>
      <c r="C33" s="394"/>
      <c r="D33" s="395">
        <f>B33-C33</f>
        <v>0</v>
      </c>
      <c r="E33" s="396"/>
      <c r="F33" s="397">
        <f>E33-B33</f>
        <v>0</v>
      </c>
    </row>
    <row r="34" spans="1:6" ht="15.95" customHeight="1" x14ac:dyDescent="0.2">
      <c r="A34" s="392"/>
      <c r="B34" s="393"/>
      <c r="C34" s="394"/>
      <c r="D34" s="395">
        <f t="shared" ref="D34:D39" si="0">B34-C34</f>
        <v>0</v>
      </c>
      <c r="E34" s="396"/>
      <c r="F34" s="397">
        <f t="shared" ref="F34:F39" si="1">E34-B34</f>
        <v>0</v>
      </c>
    </row>
    <row r="35" spans="1:6" ht="15.95" customHeight="1" x14ac:dyDescent="0.2">
      <c r="A35" s="392"/>
      <c r="B35" s="393"/>
      <c r="C35" s="394"/>
      <c r="D35" s="395"/>
      <c r="E35" s="396"/>
      <c r="F35" s="397"/>
    </row>
    <row r="36" spans="1:6" ht="15.95" customHeight="1" x14ac:dyDescent="0.2">
      <c r="A36" s="392"/>
      <c r="B36" s="393"/>
      <c r="C36" s="394"/>
      <c r="D36" s="395">
        <f t="shared" si="0"/>
        <v>0</v>
      </c>
      <c r="E36" s="396"/>
      <c r="F36" s="397">
        <f t="shared" si="1"/>
        <v>0</v>
      </c>
    </row>
    <row r="37" spans="1:6" ht="15.95" customHeight="1" x14ac:dyDescent="0.2">
      <c r="A37" s="392"/>
      <c r="B37" s="393"/>
      <c r="C37" s="394"/>
      <c r="D37" s="395">
        <f t="shared" si="0"/>
        <v>0</v>
      </c>
      <c r="E37" s="396"/>
      <c r="F37" s="397">
        <f t="shared" si="1"/>
        <v>0</v>
      </c>
    </row>
    <row r="38" spans="1:6" ht="15.95" customHeight="1" x14ac:dyDescent="0.2">
      <c r="A38" s="392"/>
      <c r="B38" s="393"/>
      <c r="C38" s="394"/>
      <c r="D38" s="395">
        <f t="shared" si="0"/>
        <v>0</v>
      </c>
      <c r="E38" s="396"/>
      <c r="F38" s="397">
        <f t="shared" si="1"/>
        <v>0</v>
      </c>
    </row>
    <row r="39" spans="1:6" ht="15.95" customHeight="1" thickBot="1" x14ac:dyDescent="0.25">
      <c r="A39" s="398"/>
      <c r="B39" s="399"/>
      <c r="C39" s="400"/>
      <c r="D39" s="401">
        <f t="shared" si="0"/>
        <v>0</v>
      </c>
      <c r="E39" s="402"/>
      <c r="F39" s="403">
        <f t="shared" si="1"/>
        <v>0</v>
      </c>
    </row>
    <row r="40" spans="1:6" ht="15.95" customHeight="1" thickTop="1" thickBot="1" x14ac:dyDescent="0.25">
      <c r="A40" s="404" t="s">
        <v>223</v>
      </c>
      <c r="B40" s="405">
        <f>SUM(B32:B39)</f>
        <v>0</v>
      </c>
      <c r="C40" s="406">
        <f>SUM(C32:C39)</f>
        <v>0</v>
      </c>
      <c r="D40" s="407">
        <f>SUM(D32:D39)</f>
        <v>0</v>
      </c>
      <c r="E40" s="408">
        <f>SUM(E32:E39)</f>
        <v>0</v>
      </c>
      <c r="F40" s="409">
        <f>SUM(F32:F39)</f>
        <v>0</v>
      </c>
    </row>
    <row r="41" spans="1:6" x14ac:dyDescent="0.2">
      <c r="A41" s="410" t="s">
        <v>224</v>
      </c>
    </row>
    <row r="42" spans="1:6" x14ac:dyDescent="0.2">
      <c r="A42" s="411"/>
    </row>
  </sheetData>
  <mergeCells count="6">
    <mergeCell ref="A30:D30"/>
    <mergeCell ref="E30:F30"/>
    <mergeCell ref="A4:E4"/>
    <mergeCell ref="A5:A7"/>
    <mergeCell ref="C5:E5"/>
    <mergeCell ref="C6:C7"/>
  </mergeCells>
  <phoneticPr fontId="2" type="noConversion"/>
  <pageMargins left="0.26" right="0.19" top="0.41" bottom="0.62" header="0.22" footer="0.17"/>
  <pageSetup paperSize="9" orientation="portrait" r:id="rId1"/>
  <headerFooter alignWithMargins="0">
    <oddFooter xml:space="preserve">&amp;LMise à jour nov. 2009&amp;RTRVX - DF feuille 2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M43"/>
  <sheetViews>
    <sheetView showGridLines="0" topLeftCell="C2" workbookViewId="0">
      <selection activeCell="J16" sqref="J16:L16"/>
    </sheetView>
  </sheetViews>
  <sheetFormatPr baseColWidth="10" defaultRowHeight="13.5" x14ac:dyDescent="0.25"/>
  <cols>
    <col min="1" max="1" width="15" style="4" customWidth="1"/>
    <col min="2" max="2" width="14.140625" style="4" customWidth="1"/>
    <col min="3" max="3" width="1.42578125" style="4" customWidth="1"/>
    <col min="4" max="4" width="11.85546875" style="4" customWidth="1"/>
    <col min="5" max="5" width="2.28515625" style="4" customWidth="1"/>
    <col min="6" max="6" width="11.85546875" style="4" customWidth="1"/>
    <col min="7" max="7" width="2.28515625" style="4" customWidth="1"/>
    <col min="8" max="8" width="2.85546875" style="4" customWidth="1"/>
    <col min="9" max="9" width="2.42578125" style="4" customWidth="1"/>
    <col min="10" max="10" width="11.85546875" style="4" customWidth="1"/>
    <col min="11" max="11" width="2.28515625" style="4" customWidth="1"/>
    <col min="12" max="12" width="11.85546875" style="4" customWidth="1"/>
    <col min="13" max="13" width="2.28515625" style="4" customWidth="1"/>
    <col min="14" max="16384" width="11.42578125" style="4"/>
  </cols>
  <sheetData>
    <row r="1" spans="1:13" x14ac:dyDescent="0.25">
      <c r="A1" s="4" t="s">
        <v>183</v>
      </c>
    </row>
    <row r="2" spans="1:13" x14ac:dyDescent="0.25">
      <c r="A2" s="4" t="s">
        <v>182</v>
      </c>
    </row>
    <row r="3" spans="1:13" ht="24.95" customHeight="1" x14ac:dyDescent="0.25">
      <c r="A3" s="162" t="s">
        <v>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s="11" customFormat="1" ht="9.75" customHeight="1" x14ac:dyDescent="0.3">
      <c r="A4" s="30"/>
      <c r="B4" s="26"/>
      <c r="C4" s="26"/>
      <c r="D4" s="33"/>
      <c r="E4" s="33"/>
      <c r="F4" s="33"/>
      <c r="G4" s="33"/>
      <c r="H4" s="33"/>
      <c r="I4" s="26"/>
      <c r="J4" s="33"/>
      <c r="K4" s="33"/>
      <c r="L4" s="33"/>
      <c r="M4" s="33"/>
    </row>
    <row r="5" spans="1:13" ht="33.75" customHeight="1" x14ac:dyDescent="0.25">
      <c r="A5" s="101" t="s">
        <v>137</v>
      </c>
      <c r="B5" s="102"/>
      <c r="C5" s="102"/>
      <c r="D5" s="102"/>
      <c r="E5" s="102"/>
      <c r="F5" s="102"/>
      <c r="G5" s="102"/>
      <c r="H5" s="102"/>
      <c r="I5" s="101"/>
      <c r="J5" s="432">
        <f>'P1 - DF feuille 2'!F28</f>
        <v>0</v>
      </c>
      <c r="K5" s="432"/>
      <c r="L5" s="432"/>
      <c r="M5" s="103"/>
    </row>
    <row r="6" spans="1:13" ht="24.95" customHeight="1" x14ac:dyDescent="0.25">
      <c r="A6" s="104" t="s">
        <v>138</v>
      </c>
      <c r="B6" s="11"/>
      <c r="C6" s="11"/>
      <c r="D6" s="11"/>
      <c r="E6" s="11"/>
      <c r="F6" s="11"/>
      <c r="G6" s="11"/>
      <c r="H6" s="11"/>
      <c r="I6" s="104"/>
      <c r="J6" s="433">
        <v>0</v>
      </c>
      <c r="K6" s="433"/>
      <c r="L6" s="433"/>
      <c r="M6" s="105"/>
    </row>
    <row r="7" spans="1:13" ht="24.95" customHeight="1" x14ac:dyDescent="0.25">
      <c r="A7" s="106" t="s">
        <v>139</v>
      </c>
      <c r="B7" s="157"/>
      <c r="C7" s="157"/>
      <c r="D7" s="157"/>
      <c r="E7" s="157"/>
      <c r="F7" s="157"/>
      <c r="G7" s="157"/>
      <c r="H7" s="157"/>
      <c r="I7" s="158"/>
      <c r="J7" s="433">
        <v>0</v>
      </c>
      <c r="K7" s="433"/>
      <c r="L7" s="433"/>
      <c r="M7" s="159"/>
    </row>
    <row r="8" spans="1:13" ht="24.95" customHeight="1" x14ac:dyDescent="0.25">
      <c r="A8" s="107" t="s">
        <v>140</v>
      </c>
      <c r="B8" s="157"/>
      <c r="C8" s="157"/>
      <c r="D8" s="157"/>
      <c r="E8" s="157"/>
      <c r="F8" s="157"/>
      <c r="G8" s="157"/>
      <c r="H8" s="157"/>
      <c r="I8" s="158"/>
      <c r="J8" s="433">
        <v>0</v>
      </c>
      <c r="K8" s="433"/>
      <c r="L8" s="433"/>
      <c r="M8" s="159"/>
    </row>
    <row r="9" spans="1:13" ht="24.95" customHeight="1" x14ac:dyDescent="0.25">
      <c r="A9" s="108" t="s">
        <v>141</v>
      </c>
      <c r="B9" s="11"/>
      <c r="C9" s="11"/>
      <c r="D9" s="11"/>
      <c r="E9" s="11"/>
      <c r="F9" s="11"/>
      <c r="G9" s="11"/>
      <c r="H9" s="11"/>
      <c r="I9" s="104"/>
      <c r="J9" s="434">
        <f>SUM(J5:L8)</f>
        <v>0</v>
      </c>
      <c r="K9" s="434"/>
      <c r="L9" s="434"/>
      <c r="M9" s="105"/>
    </row>
    <row r="10" spans="1:13" x14ac:dyDescent="0.25">
      <c r="A10" s="104"/>
      <c r="B10" s="11"/>
      <c r="C10" s="11"/>
      <c r="D10" s="11"/>
      <c r="E10" s="11"/>
      <c r="F10" s="11"/>
      <c r="G10" s="11"/>
      <c r="H10" s="11"/>
      <c r="I10" s="104"/>
      <c r="J10" s="109"/>
      <c r="K10" s="109"/>
      <c r="L10" s="109"/>
      <c r="M10" s="105"/>
    </row>
    <row r="11" spans="1:13" ht="24.95" customHeight="1" x14ac:dyDescent="0.25">
      <c r="A11" s="104" t="s">
        <v>142</v>
      </c>
      <c r="B11" s="11"/>
      <c r="C11" s="11"/>
      <c r="D11" s="11"/>
      <c r="E11" s="11"/>
      <c r="F11" s="11"/>
      <c r="G11" s="11"/>
      <c r="H11" s="11"/>
      <c r="I11" s="104"/>
      <c r="J11" s="435">
        <v>0</v>
      </c>
      <c r="K11" s="435"/>
      <c r="L11" s="435"/>
      <c r="M11" s="105"/>
    </row>
    <row r="12" spans="1:13" s="17" customFormat="1" ht="24.95" customHeight="1" x14ac:dyDescent="0.25">
      <c r="A12" s="107" t="s">
        <v>143</v>
      </c>
      <c r="B12" s="14"/>
      <c r="C12" s="14"/>
      <c r="D12" s="14"/>
      <c r="E12" s="14"/>
      <c r="F12" s="14"/>
      <c r="G12" s="14"/>
      <c r="H12" s="14"/>
      <c r="I12" s="111"/>
      <c r="J12" s="435">
        <v>0</v>
      </c>
      <c r="K12" s="435"/>
      <c r="L12" s="435"/>
      <c r="M12" s="112"/>
    </row>
    <row r="13" spans="1:13" s="23" customFormat="1" ht="24.95" customHeight="1" x14ac:dyDescent="0.25">
      <c r="A13" s="107" t="s">
        <v>144</v>
      </c>
      <c r="B13" s="19"/>
      <c r="C13" s="19"/>
      <c r="D13" s="14"/>
      <c r="E13" s="14"/>
      <c r="F13" s="14"/>
      <c r="G13" s="14"/>
      <c r="H13" s="14"/>
      <c r="I13" s="113"/>
      <c r="J13" s="435">
        <v>0</v>
      </c>
      <c r="K13" s="435"/>
      <c r="L13" s="435"/>
      <c r="M13" s="112"/>
    </row>
    <row r="14" spans="1:13" s="28" customFormat="1" ht="24.95" customHeight="1" x14ac:dyDescent="0.3">
      <c r="A14" s="108" t="s">
        <v>145</v>
      </c>
      <c r="B14" s="11"/>
      <c r="C14" s="11"/>
      <c r="D14" s="11"/>
      <c r="E14" s="11"/>
      <c r="F14" s="11"/>
      <c r="G14" s="11"/>
      <c r="H14" s="11"/>
      <c r="I14" s="104"/>
      <c r="J14" s="439">
        <f>SUM(J11:L13)</f>
        <v>0</v>
      </c>
      <c r="K14" s="439"/>
      <c r="L14" s="439"/>
      <c r="M14" s="105"/>
    </row>
    <row r="15" spans="1:13" s="28" customFormat="1" ht="14.25" x14ac:dyDescent="0.3">
      <c r="A15" s="104"/>
      <c r="B15" s="11"/>
      <c r="C15" s="11"/>
      <c r="D15" s="11"/>
      <c r="E15" s="11"/>
      <c r="F15" s="11"/>
      <c r="G15" s="11"/>
      <c r="H15" s="11"/>
      <c r="I15" s="104"/>
      <c r="J15" s="109"/>
      <c r="K15" s="110"/>
      <c r="L15" s="110"/>
      <c r="M15" s="105"/>
    </row>
    <row r="16" spans="1:13" s="28" customFormat="1" ht="24.95" customHeight="1" x14ac:dyDescent="0.3">
      <c r="A16" s="104" t="s">
        <v>146</v>
      </c>
      <c r="B16" s="114"/>
      <c r="C16" s="114"/>
      <c r="D16" s="115"/>
      <c r="E16" s="115"/>
      <c r="F16" s="115"/>
      <c r="G16" s="115"/>
      <c r="H16" s="115"/>
      <c r="I16" s="116"/>
      <c r="J16" s="435">
        <f>J9-J14</f>
        <v>0</v>
      </c>
      <c r="K16" s="435"/>
      <c r="L16" s="435"/>
      <c r="M16" s="117"/>
    </row>
    <row r="17" spans="1:13" s="28" customFormat="1" ht="24.95" customHeight="1" x14ac:dyDescent="0.3">
      <c r="A17" s="107" t="s">
        <v>151</v>
      </c>
      <c r="B17" s="11"/>
      <c r="C17" s="11"/>
      <c r="D17" s="156">
        <v>0</v>
      </c>
      <c r="E17" s="115"/>
      <c r="F17" s="115"/>
      <c r="G17" s="115"/>
      <c r="H17" s="115"/>
      <c r="I17" s="104"/>
      <c r="J17" s="435">
        <f>J16*D17</f>
        <v>0</v>
      </c>
      <c r="K17" s="435"/>
      <c r="L17" s="435"/>
      <c r="M17" s="117"/>
    </row>
    <row r="18" spans="1:13" ht="24.95" customHeight="1" x14ac:dyDescent="0.25">
      <c r="A18" s="107" t="s">
        <v>147</v>
      </c>
      <c r="B18" s="11"/>
      <c r="C18" s="11"/>
      <c r="E18" s="118"/>
      <c r="F18" s="118"/>
      <c r="G18" s="118"/>
      <c r="H18" s="118"/>
      <c r="I18" s="104"/>
      <c r="J18" s="435">
        <f>J16+J17</f>
        <v>0</v>
      </c>
      <c r="K18" s="435"/>
      <c r="L18" s="435"/>
      <c r="M18" s="119"/>
    </row>
    <row r="19" spans="1:13" ht="24.95" customHeight="1" x14ac:dyDescent="0.25">
      <c r="A19" s="107" t="s">
        <v>148</v>
      </c>
      <c r="B19" s="11"/>
      <c r="C19" s="11"/>
      <c r="D19" s="118"/>
      <c r="E19" s="118"/>
      <c r="F19" s="118"/>
      <c r="G19" s="118"/>
      <c r="H19" s="118"/>
      <c r="I19" s="104"/>
      <c r="J19" s="435">
        <v>0</v>
      </c>
      <c r="K19" s="435"/>
      <c r="L19" s="435"/>
      <c r="M19" s="119"/>
    </row>
    <row r="20" spans="1:13" ht="24.95" customHeight="1" x14ac:dyDescent="0.25">
      <c r="A20" s="107" t="s">
        <v>149</v>
      </c>
      <c r="B20" s="11"/>
      <c r="C20" s="11"/>
      <c r="D20" s="115"/>
      <c r="E20" s="115"/>
      <c r="F20" s="115"/>
      <c r="G20" s="115"/>
      <c r="H20" s="115"/>
      <c r="I20" s="104"/>
      <c r="J20" s="435">
        <v>0</v>
      </c>
      <c r="K20" s="435"/>
      <c r="L20" s="435"/>
      <c r="M20" s="117"/>
    </row>
    <row r="21" spans="1:13" x14ac:dyDescent="0.25">
      <c r="A21" s="120"/>
      <c r="B21" s="11"/>
      <c r="C21" s="11"/>
      <c r="D21" s="115"/>
      <c r="E21" s="115"/>
      <c r="F21" s="115"/>
      <c r="G21" s="115"/>
      <c r="H21" s="115"/>
      <c r="I21" s="104"/>
      <c r="J21" s="121"/>
      <c r="K21" s="109"/>
      <c r="L21" s="109"/>
      <c r="M21" s="117"/>
    </row>
    <row r="22" spans="1:13" ht="24.95" customHeight="1" x14ac:dyDescent="0.25">
      <c r="A22" s="160" t="s">
        <v>150</v>
      </c>
      <c r="B22" s="122"/>
      <c r="C22" s="122"/>
      <c r="D22" s="123"/>
      <c r="E22" s="123"/>
      <c r="F22" s="123"/>
      <c r="G22" s="123"/>
      <c r="H22" s="123"/>
      <c r="I22" s="124"/>
      <c r="J22" s="436">
        <f>J18-J19+J20</f>
        <v>0</v>
      </c>
      <c r="K22" s="436"/>
      <c r="L22" s="436"/>
      <c r="M22" s="125"/>
    </row>
    <row r="23" spans="1:13" ht="18" customHeight="1" x14ac:dyDescent="0.25">
      <c r="A23" s="126"/>
      <c r="B23" s="127"/>
      <c r="C23" s="127"/>
      <c r="D23" s="128"/>
      <c r="E23" s="128"/>
      <c r="F23" s="128"/>
      <c r="G23" s="128"/>
      <c r="H23" s="128"/>
      <c r="I23" s="129"/>
      <c r="J23" s="109"/>
      <c r="K23" s="130"/>
      <c r="L23" s="130"/>
      <c r="M23" s="125"/>
    </row>
    <row r="24" spans="1:13" ht="10.5" customHeight="1" x14ac:dyDescent="0.25">
      <c r="A24" s="131"/>
      <c r="B24" s="132"/>
      <c r="C24" s="132"/>
      <c r="D24" s="132"/>
      <c r="E24" s="132"/>
      <c r="F24" s="132"/>
      <c r="G24" s="132"/>
      <c r="H24" s="132"/>
      <c r="I24" s="131"/>
      <c r="J24" s="132"/>
      <c r="K24" s="132"/>
      <c r="L24" s="132"/>
      <c r="M24" s="133"/>
    </row>
    <row r="25" spans="1:13" ht="15" customHeight="1" x14ac:dyDescent="0.25"/>
    <row r="26" spans="1:13" ht="6.75" customHeight="1" x14ac:dyDescent="0.25">
      <c r="A26" s="101"/>
      <c r="B26" s="134"/>
      <c r="C26" s="101"/>
      <c r="D26" s="102"/>
      <c r="E26" s="102"/>
      <c r="F26" s="102"/>
      <c r="G26" s="102"/>
      <c r="H26" s="134"/>
      <c r="I26" s="101"/>
      <c r="J26" s="102"/>
      <c r="K26" s="102"/>
      <c r="L26" s="102"/>
      <c r="M26" s="134"/>
    </row>
    <row r="27" spans="1:13" s="68" customFormat="1" ht="18" customHeight="1" x14ac:dyDescent="0.3">
      <c r="A27" s="135" t="s">
        <v>54</v>
      </c>
      <c r="B27" s="136"/>
      <c r="C27" s="65" t="s">
        <v>153</v>
      </c>
      <c r="D27" s="65"/>
      <c r="E27" s="66"/>
      <c r="F27" s="66"/>
      <c r="G27" s="66"/>
      <c r="H27" s="136"/>
      <c r="I27" s="135"/>
      <c r="J27" s="65" t="s">
        <v>55</v>
      </c>
      <c r="K27" s="66"/>
      <c r="L27" s="66"/>
      <c r="M27" s="136"/>
    </row>
    <row r="28" spans="1:13" s="68" customFormat="1" ht="18" customHeight="1" x14ac:dyDescent="0.3">
      <c r="A28" s="137" t="s">
        <v>56</v>
      </c>
      <c r="B28" s="136"/>
      <c r="C28" s="138" t="s">
        <v>57</v>
      </c>
      <c r="D28" s="138"/>
      <c r="E28" s="139"/>
      <c r="F28" s="139"/>
      <c r="G28" s="139"/>
      <c r="H28" s="140"/>
      <c r="I28" s="137"/>
      <c r="J28" s="138" t="s">
        <v>58</v>
      </c>
      <c r="K28" s="139"/>
      <c r="L28" s="139"/>
      <c r="M28" s="136"/>
    </row>
    <row r="29" spans="1:13" s="68" customFormat="1" ht="18" customHeight="1" thickBot="1" x14ac:dyDescent="0.35">
      <c r="A29" s="141" t="s">
        <v>152</v>
      </c>
      <c r="B29" s="136"/>
      <c r="C29" s="135"/>
      <c r="D29" s="66"/>
      <c r="E29" s="66"/>
      <c r="F29" s="66"/>
      <c r="G29" s="66"/>
      <c r="H29" s="136"/>
      <c r="I29" s="135"/>
      <c r="J29" s="142"/>
      <c r="K29" s="143"/>
      <c r="L29" s="144"/>
      <c r="M29" s="136"/>
    </row>
    <row r="30" spans="1:13" s="68" customFormat="1" ht="13.5" customHeight="1" thickBot="1" x14ac:dyDescent="0.35">
      <c r="A30" s="437" t="s">
        <v>28</v>
      </c>
      <c r="B30" s="438"/>
      <c r="C30" s="135"/>
      <c r="D30" s="65" t="s">
        <v>59</v>
      </c>
      <c r="E30" s="145"/>
      <c r="F30" s="73" t="s">
        <v>60</v>
      </c>
      <c r="G30" s="145"/>
      <c r="H30" s="146"/>
      <c r="I30" s="135"/>
      <c r="J30" s="65"/>
      <c r="K30" s="66"/>
      <c r="L30" s="73"/>
      <c r="M30" s="136"/>
    </row>
    <row r="31" spans="1:13" s="68" customFormat="1" ht="18" customHeight="1" x14ac:dyDescent="0.3">
      <c r="A31" s="147"/>
      <c r="B31" s="148"/>
      <c r="C31" s="147"/>
      <c r="D31" s="66" t="s">
        <v>61</v>
      </c>
      <c r="E31" s="66"/>
      <c r="F31" s="66"/>
      <c r="G31" s="66"/>
      <c r="H31" s="136"/>
      <c r="I31" s="147"/>
      <c r="J31" s="66"/>
      <c r="K31" s="66"/>
      <c r="L31" s="66"/>
      <c r="M31" s="136"/>
    </row>
    <row r="32" spans="1:13" s="68" customFormat="1" ht="7.5" customHeight="1" x14ac:dyDescent="0.3">
      <c r="A32" s="147"/>
      <c r="B32" s="148"/>
      <c r="C32" s="147"/>
      <c r="D32" s="66"/>
      <c r="E32" s="66"/>
      <c r="F32" s="66"/>
      <c r="G32" s="66"/>
      <c r="H32" s="136"/>
      <c r="I32" s="147"/>
      <c r="J32" s="66"/>
      <c r="K32" s="66"/>
      <c r="L32" s="66"/>
      <c r="M32" s="136"/>
    </row>
    <row r="33" spans="1:13" s="68" customFormat="1" ht="18" customHeight="1" x14ac:dyDescent="0.3">
      <c r="A33" s="147"/>
      <c r="B33" s="148"/>
      <c r="C33" s="147"/>
      <c r="D33" s="149"/>
      <c r="E33" s="150"/>
      <c r="F33" s="150"/>
      <c r="G33" s="151"/>
      <c r="H33" s="148"/>
      <c r="I33" s="147"/>
      <c r="J33" s="76"/>
      <c r="K33" s="76"/>
      <c r="L33" s="76"/>
      <c r="M33" s="148"/>
    </row>
    <row r="34" spans="1:13" s="68" customFormat="1" ht="18" customHeight="1" x14ac:dyDescent="0.3">
      <c r="A34" s="147"/>
      <c r="B34" s="148"/>
      <c r="C34" s="147"/>
      <c r="D34" s="161" t="s">
        <v>154</v>
      </c>
      <c r="E34" s="136"/>
      <c r="F34" s="76"/>
      <c r="G34" s="76"/>
      <c r="H34" s="148"/>
      <c r="I34" s="147"/>
      <c r="J34" s="65" t="s">
        <v>155</v>
      </c>
      <c r="K34" s="136"/>
      <c r="L34" s="76"/>
      <c r="M34" s="148"/>
    </row>
    <row r="35" spans="1:13" s="68" customFormat="1" ht="18" customHeight="1" x14ac:dyDescent="0.3">
      <c r="A35" s="147"/>
      <c r="B35" s="148"/>
      <c r="C35" s="147"/>
      <c r="D35" s="11"/>
      <c r="E35" s="11"/>
      <c r="F35" s="76"/>
      <c r="G35" s="76"/>
      <c r="H35" s="148"/>
      <c r="I35" s="147"/>
      <c r="J35" s="11"/>
      <c r="K35" s="11"/>
      <c r="L35" s="76"/>
      <c r="M35" s="148"/>
    </row>
    <row r="36" spans="1:13" s="68" customFormat="1" ht="18" customHeight="1" x14ac:dyDescent="0.3">
      <c r="A36" s="147"/>
      <c r="B36" s="148"/>
      <c r="C36" s="147"/>
      <c r="D36" s="152" t="s">
        <v>62</v>
      </c>
      <c r="E36" s="152"/>
      <c r="F36" s="66"/>
      <c r="G36" s="66"/>
      <c r="H36" s="148"/>
      <c r="I36" s="147"/>
      <c r="J36" s="152" t="s">
        <v>63</v>
      </c>
      <c r="K36" s="152"/>
      <c r="L36" s="66"/>
      <c r="M36" s="136"/>
    </row>
    <row r="37" spans="1:13" s="68" customFormat="1" ht="18" customHeight="1" x14ac:dyDescent="0.3">
      <c r="A37" s="147"/>
      <c r="B37" s="148"/>
      <c r="C37" s="147"/>
      <c r="D37" s="11"/>
      <c r="E37" s="11"/>
      <c r="F37" s="76"/>
      <c r="G37" s="76"/>
      <c r="H37" s="148"/>
      <c r="I37" s="147"/>
      <c r="J37" s="153" t="s">
        <v>64</v>
      </c>
      <c r="K37" s="152"/>
      <c r="L37" s="66"/>
      <c r="M37" s="136"/>
    </row>
    <row r="38" spans="1:13" s="68" customFormat="1" ht="18" customHeight="1" x14ac:dyDescent="0.3">
      <c r="A38" s="147"/>
      <c r="B38" s="148"/>
      <c r="C38" s="147"/>
      <c r="D38" s="11"/>
      <c r="E38" s="11"/>
      <c r="F38" s="76"/>
      <c r="G38" s="76"/>
      <c r="H38" s="148"/>
      <c r="I38" s="147"/>
      <c r="J38" s="11"/>
      <c r="K38" s="11"/>
      <c r="L38" s="76"/>
      <c r="M38" s="148"/>
    </row>
    <row r="39" spans="1:13" s="68" customFormat="1" ht="18" customHeight="1" x14ac:dyDescent="0.3">
      <c r="A39" s="147"/>
      <c r="B39" s="148"/>
      <c r="C39" s="147"/>
      <c r="D39" s="11"/>
      <c r="E39" s="11"/>
      <c r="F39" s="76"/>
      <c r="G39" s="76"/>
      <c r="H39" s="148"/>
      <c r="I39" s="147"/>
      <c r="J39" s="11"/>
      <c r="K39" s="11"/>
      <c r="L39" s="76"/>
      <c r="M39" s="148"/>
    </row>
    <row r="40" spans="1:13" s="68" customFormat="1" ht="18" customHeight="1" x14ac:dyDescent="0.3">
      <c r="A40" s="147"/>
      <c r="B40" s="148"/>
      <c r="C40" s="147"/>
      <c r="D40" s="11"/>
      <c r="E40" s="11"/>
      <c r="F40" s="76"/>
      <c r="G40" s="76"/>
      <c r="H40" s="148"/>
      <c r="I40" s="147"/>
      <c r="J40" s="11"/>
      <c r="K40" s="11"/>
      <c r="L40" s="76"/>
      <c r="M40" s="148"/>
    </row>
    <row r="41" spans="1:13" s="28" customFormat="1" ht="18" customHeight="1" x14ac:dyDescent="0.3">
      <c r="A41" s="154"/>
      <c r="B41" s="155"/>
      <c r="C41" s="154"/>
      <c r="D41" s="26"/>
      <c r="E41" s="26"/>
      <c r="F41" s="26"/>
      <c r="G41" s="26"/>
      <c r="H41" s="155"/>
      <c r="I41" s="154"/>
      <c r="J41" s="26"/>
      <c r="K41" s="26"/>
      <c r="L41" s="26"/>
      <c r="M41" s="155"/>
    </row>
    <row r="42" spans="1:13" x14ac:dyDescent="0.25">
      <c r="A42" s="131"/>
      <c r="B42" s="133"/>
      <c r="C42" s="131"/>
      <c r="D42" s="132"/>
      <c r="E42" s="132"/>
      <c r="F42" s="132"/>
      <c r="G42" s="132"/>
      <c r="H42" s="133"/>
      <c r="I42" s="131"/>
      <c r="J42" s="132"/>
      <c r="K42" s="132"/>
      <c r="L42" s="132"/>
      <c r="M42" s="133"/>
    </row>
    <row r="43" spans="1:13" ht="18" customHeight="1" x14ac:dyDescent="0.3">
      <c r="A43" s="68"/>
    </row>
  </sheetData>
  <mergeCells count="16">
    <mergeCell ref="J19:L19"/>
    <mergeCell ref="J20:L20"/>
    <mergeCell ref="J22:L22"/>
    <mergeCell ref="A30:B30"/>
    <mergeCell ref="J12:L12"/>
    <mergeCell ref="J13:L13"/>
    <mergeCell ref="J14:L14"/>
    <mergeCell ref="J16:L16"/>
    <mergeCell ref="J17:L17"/>
    <mergeCell ref="J18:L18"/>
    <mergeCell ref="J5:L5"/>
    <mergeCell ref="J6:L6"/>
    <mergeCell ref="J7:L7"/>
    <mergeCell ref="J8:L8"/>
    <mergeCell ref="J9:L9"/>
    <mergeCell ref="J11:L11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H167"/>
  <sheetViews>
    <sheetView showGridLines="0" topLeftCell="A4" workbookViewId="0">
      <selection activeCell="A33" sqref="A33"/>
    </sheetView>
  </sheetViews>
  <sheetFormatPr baseColWidth="10" defaultRowHeight="13.5" x14ac:dyDescent="0.25"/>
  <cols>
    <col min="1" max="1" width="27.28515625" style="4" customWidth="1"/>
    <col min="2" max="2" width="9.85546875" style="4" customWidth="1"/>
    <col min="3" max="3" width="10" style="4" customWidth="1"/>
    <col min="4" max="4" width="9.140625" style="4" customWidth="1"/>
    <col min="5" max="5" width="10.42578125" style="176" customWidth="1"/>
    <col min="6" max="6" width="8" style="187" customWidth="1"/>
    <col min="7" max="7" width="8.5703125" style="4" customWidth="1"/>
    <col min="8" max="8" width="17.7109375" style="4" customWidth="1"/>
    <col min="9" max="16384" width="11.42578125" style="4"/>
  </cols>
  <sheetData>
    <row r="1" spans="1:8" ht="8.25" customHeight="1" thickBot="1" x14ac:dyDescent="0.3">
      <c r="E1" s="4"/>
      <c r="F1" s="4"/>
    </row>
    <row r="2" spans="1:8" ht="15" x14ac:dyDescent="0.25">
      <c r="A2" s="188" t="s">
        <v>156</v>
      </c>
      <c r="B2" s="3"/>
      <c r="C2" s="163" t="s">
        <v>31</v>
      </c>
      <c r="D2" s="163"/>
      <c r="E2" s="164"/>
      <c r="F2" s="164"/>
      <c r="G2" s="164"/>
      <c r="H2" s="164"/>
    </row>
    <row r="3" spans="1:8" ht="33" customHeight="1" x14ac:dyDescent="0.25">
      <c r="A3" s="207" t="s">
        <v>157</v>
      </c>
      <c r="B3" s="165"/>
      <c r="C3" s="163" t="s">
        <v>32</v>
      </c>
      <c r="D3" s="163"/>
      <c r="E3" s="164"/>
      <c r="F3" s="164"/>
      <c r="G3" s="164"/>
      <c r="H3" s="164"/>
    </row>
    <row r="4" spans="1:8" ht="5.25" customHeight="1" thickBot="1" x14ac:dyDescent="0.3">
      <c r="A4" s="166"/>
      <c r="B4" s="12"/>
      <c r="C4" s="163"/>
      <c r="D4" s="163"/>
      <c r="E4" s="164"/>
      <c r="F4" s="164"/>
      <c r="G4" s="164"/>
      <c r="H4" s="164"/>
    </row>
    <row r="5" spans="1:8" x14ac:dyDescent="0.25">
      <c r="A5" s="208" t="s">
        <v>159</v>
      </c>
      <c r="B5" s="12"/>
      <c r="E5" s="1"/>
      <c r="F5" s="2"/>
      <c r="G5" s="2"/>
      <c r="H5" s="3"/>
    </row>
    <row r="6" spans="1:8" x14ac:dyDescent="0.25">
      <c r="A6" s="190" t="s">
        <v>187</v>
      </c>
      <c r="B6" s="167"/>
      <c r="E6" s="197"/>
      <c r="F6" s="157"/>
      <c r="G6" s="157"/>
      <c r="H6" s="178"/>
    </row>
    <row r="7" spans="1:8" ht="10.5" customHeight="1" thickBot="1" x14ac:dyDescent="0.3">
      <c r="A7" s="191" t="s">
        <v>188</v>
      </c>
      <c r="B7" s="167"/>
      <c r="E7" s="79"/>
      <c r="F7" s="80"/>
      <c r="G7" s="80"/>
      <c r="H7" s="81"/>
    </row>
    <row r="8" spans="1:8" ht="3.75" customHeight="1" x14ac:dyDescent="0.25">
      <c r="A8" s="185"/>
      <c r="B8" s="165"/>
      <c r="E8" s="11"/>
      <c r="F8" s="11"/>
      <c r="G8" s="11"/>
      <c r="H8" s="11"/>
    </row>
    <row r="9" spans="1:8" ht="15" customHeight="1" x14ac:dyDescent="0.25">
      <c r="A9" s="186" t="s">
        <v>33</v>
      </c>
      <c r="B9" s="12"/>
      <c r="C9" s="11"/>
      <c r="D9" s="11"/>
      <c r="E9" s="209"/>
      <c r="F9" s="209"/>
      <c r="G9" s="209"/>
      <c r="H9" s="209"/>
    </row>
    <row r="10" spans="1:8" ht="12" customHeight="1" x14ac:dyDescent="0.25">
      <c r="A10" s="190" t="s">
        <v>160</v>
      </c>
      <c r="B10" s="167"/>
      <c r="C10" s="169"/>
      <c r="D10" s="169"/>
      <c r="E10" s="210"/>
      <c r="F10" s="210"/>
      <c r="G10" s="210"/>
      <c r="H10" s="210"/>
    </row>
    <row r="11" spans="1:8" x14ac:dyDescent="0.25">
      <c r="A11" s="190" t="s">
        <v>158</v>
      </c>
      <c r="B11" s="167"/>
      <c r="C11" s="11"/>
      <c r="D11" s="11"/>
      <c r="E11" s="211"/>
      <c r="F11" s="211"/>
      <c r="G11" s="211"/>
      <c r="H11" s="211"/>
    </row>
    <row r="12" spans="1:8" x14ac:dyDescent="0.25">
      <c r="A12" s="185"/>
      <c r="B12" s="165"/>
      <c r="C12" s="11"/>
      <c r="D12" s="11"/>
      <c r="E12" s="4"/>
      <c r="F12" s="4"/>
      <c r="H12" s="11" t="s">
        <v>34</v>
      </c>
    </row>
    <row r="13" spans="1:8" ht="15" customHeight="1" x14ac:dyDescent="0.25">
      <c r="A13" s="186" t="s">
        <v>161</v>
      </c>
      <c r="B13" s="12"/>
      <c r="E13" s="198" t="s">
        <v>35</v>
      </c>
      <c r="F13" s="198"/>
      <c r="G13" s="198"/>
      <c r="H13" s="198"/>
    </row>
    <row r="14" spans="1:8" ht="4.5" customHeight="1" x14ac:dyDescent="0.25">
      <c r="A14" s="10"/>
      <c r="B14" s="12"/>
      <c r="E14" s="199"/>
      <c r="F14" s="198"/>
      <c r="G14" s="198"/>
      <c r="H14" s="198"/>
    </row>
    <row r="15" spans="1:8" ht="11.25" customHeight="1" x14ac:dyDescent="0.25">
      <c r="A15" s="189" t="s">
        <v>162</v>
      </c>
      <c r="B15" s="167"/>
      <c r="E15" s="4"/>
      <c r="F15" s="170"/>
      <c r="G15" s="198"/>
      <c r="H15" s="198"/>
    </row>
    <row r="16" spans="1:8" ht="12.75" customHeight="1" thickBot="1" x14ac:dyDescent="0.3">
      <c r="A16" s="190" t="s">
        <v>163</v>
      </c>
      <c r="B16" s="167"/>
      <c r="E16" s="4"/>
      <c r="F16" s="4"/>
    </row>
    <row r="17" spans="1:8" ht="12" customHeight="1" x14ac:dyDescent="0.25">
      <c r="A17" s="192"/>
      <c r="B17" s="167"/>
      <c r="C17" s="2"/>
      <c r="D17" s="2"/>
      <c r="E17" s="2"/>
      <c r="F17" s="171"/>
      <c r="G17" s="2"/>
      <c r="H17" s="172"/>
    </row>
    <row r="18" spans="1:8" s="28" customFormat="1" ht="12" customHeight="1" x14ac:dyDescent="0.3">
      <c r="A18" s="24"/>
      <c r="B18" s="12"/>
      <c r="C18" s="168" t="s">
        <v>36</v>
      </c>
      <c r="D18" s="152"/>
      <c r="E18" s="175"/>
      <c r="F18" s="152" t="s">
        <v>37</v>
      </c>
      <c r="G18" s="175"/>
      <c r="H18" s="167" t="s">
        <v>38</v>
      </c>
    </row>
    <row r="19" spans="1:8" ht="9.75" customHeight="1" x14ac:dyDescent="0.25">
      <c r="A19" s="10"/>
      <c r="B19" s="12"/>
      <c r="C19" s="10"/>
      <c r="D19" s="11"/>
      <c r="E19" s="146"/>
      <c r="F19" s="132"/>
      <c r="G19" s="133"/>
      <c r="H19" s="165"/>
    </row>
    <row r="20" spans="1:8" ht="15" customHeight="1" x14ac:dyDescent="0.25">
      <c r="A20" s="10"/>
      <c r="B20" s="12"/>
      <c r="C20" s="10"/>
      <c r="D20" s="11"/>
      <c r="E20" s="146"/>
      <c r="F20" s="11"/>
      <c r="G20" s="146"/>
      <c r="H20" s="12"/>
    </row>
    <row r="21" spans="1:8" ht="15" customHeight="1" x14ac:dyDescent="0.25">
      <c r="A21" s="10"/>
      <c r="B21" s="173"/>
      <c r="C21" s="190" t="s">
        <v>39</v>
      </c>
      <c r="D21" s="206"/>
      <c r="E21" s="174"/>
      <c r="F21" s="440">
        <v>0</v>
      </c>
      <c r="G21" s="441"/>
      <c r="H21" s="213">
        <f>F21*1.196</f>
        <v>0</v>
      </c>
    </row>
    <row r="22" spans="1:8" ht="9.9499999999999993" customHeight="1" x14ac:dyDescent="0.25">
      <c r="A22" s="10"/>
      <c r="B22" s="173"/>
      <c r="C22" s="200"/>
      <c r="D22" s="115"/>
      <c r="E22" s="174"/>
      <c r="F22" s="442"/>
      <c r="G22" s="443"/>
      <c r="H22" s="12"/>
    </row>
    <row r="23" spans="1:8" ht="15" customHeight="1" x14ac:dyDescent="0.25">
      <c r="A23" s="186" t="s">
        <v>164</v>
      </c>
      <c r="B23" s="173"/>
      <c r="C23" s="190" t="s">
        <v>40</v>
      </c>
      <c r="D23" s="115"/>
      <c r="E23" s="175"/>
      <c r="F23" s="440">
        <v>0</v>
      </c>
      <c r="G23" s="441"/>
      <c r="H23" s="214">
        <f>F23*1.196</f>
        <v>0</v>
      </c>
    </row>
    <row r="24" spans="1:8" x14ac:dyDescent="0.25">
      <c r="A24" s="10" t="s">
        <v>165</v>
      </c>
      <c r="B24" s="176"/>
      <c r="C24" s="200"/>
      <c r="D24" s="115"/>
      <c r="E24" s="174"/>
      <c r="F24" s="442"/>
      <c r="G24" s="443"/>
      <c r="H24" s="12"/>
    </row>
    <row r="25" spans="1:8" ht="15" customHeight="1" x14ac:dyDescent="0.25">
      <c r="A25" s="10"/>
      <c r="B25" s="173"/>
      <c r="C25" s="190" t="s">
        <v>40</v>
      </c>
      <c r="D25" s="115"/>
      <c r="E25" s="174"/>
      <c r="F25" s="440">
        <v>0</v>
      </c>
      <c r="G25" s="441"/>
      <c r="H25" s="216">
        <f>F25*1.196</f>
        <v>0</v>
      </c>
    </row>
    <row r="26" spans="1:8" ht="9.9499999999999993" customHeight="1" x14ac:dyDescent="0.25">
      <c r="A26" s="10"/>
      <c r="B26" s="173"/>
      <c r="C26" s="200"/>
      <c r="D26" s="115"/>
      <c r="E26" s="174"/>
      <c r="F26" s="442"/>
      <c r="G26" s="443"/>
      <c r="H26" s="12"/>
    </row>
    <row r="27" spans="1:8" ht="15" customHeight="1" x14ac:dyDescent="0.25">
      <c r="A27" s="10"/>
      <c r="B27" s="173"/>
      <c r="C27" s="190" t="s">
        <v>40</v>
      </c>
      <c r="D27" s="115"/>
      <c r="E27" s="174"/>
      <c r="F27" s="440">
        <v>0</v>
      </c>
      <c r="G27" s="441"/>
      <c r="H27" s="215">
        <f>F27*1.196</f>
        <v>0</v>
      </c>
    </row>
    <row r="28" spans="1:8" ht="13.5" customHeight="1" x14ac:dyDescent="0.25">
      <c r="A28" s="10"/>
      <c r="B28" s="12"/>
      <c r="C28" s="201"/>
      <c r="D28" s="223"/>
      <c r="E28" s="146"/>
      <c r="F28" s="11"/>
      <c r="G28" s="146"/>
      <c r="H28" s="12"/>
    </row>
    <row r="29" spans="1:8" ht="5.25" customHeight="1" x14ac:dyDescent="0.25">
      <c r="A29" s="193"/>
      <c r="B29" s="177"/>
      <c r="C29" s="10"/>
      <c r="D29" s="11"/>
      <c r="E29" s="146"/>
      <c r="F29" s="11"/>
      <c r="G29" s="146"/>
      <c r="H29" s="12"/>
    </row>
    <row r="30" spans="1:8" ht="14.25" customHeight="1" x14ac:dyDescent="0.25">
      <c r="A30" s="186" t="s">
        <v>66</v>
      </c>
      <c r="B30" s="12"/>
      <c r="C30" s="10"/>
      <c r="D30" s="11"/>
      <c r="E30" s="146"/>
      <c r="F30" s="11"/>
      <c r="G30" s="146"/>
      <c r="H30" s="12"/>
    </row>
    <row r="31" spans="1:8" x14ac:dyDescent="0.25">
      <c r="A31" s="190" t="s">
        <v>189</v>
      </c>
      <c r="B31" s="178"/>
      <c r="C31" s="10"/>
      <c r="D31" s="11"/>
      <c r="E31" s="146"/>
      <c r="F31" s="102"/>
      <c r="G31" s="134"/>
      <c r="H31" s="177"/>
    </row>
    <row r="32" spans="1:8" ht="12" customHeight="1" x14ac:dyDescent="0.25">
      <c r="A32" s="190" t="s">
        <v>190</v>
      </c>
      <c r="B32" s="178"/>
      <c r="C32" s="212" t="s">
        <v>41</v>
      </c>
      <c r="D32" s="123"/>
      <c r="E32" s="175"/>
      <c r="F32" s="440">
        <f>SUM(F21,F23,F25,F27)</f>
        <v>0</v>
      </c>
      <c r="G32" s="441"/>
      <c r="H32" s="217">
        <f>SUM(H21,H23,H25,H27)</f>
        <v>0</v>
      </c>
    </row>
    <row r="33" spans="1:8" ht="4.5" customHeight="1" thickBot="1" x14ac:dyDescent="0.3">
      <c r="A33" s="179"/>
      <c r="B33" s="180"/>
      <c r="C33" s="202"/>
      <c r="D33" s="224"/>
      <c r="E33" s="181"/>
      <c r="F33" s="182"/>
      <c r="G33" s="183"/>
      <c r="H33" s="184"/>
    </row>
    <row r="34" spans="1:8" ht="4.5" customHeight="1" thickBot="1" x14ac:dyDescent="0.3">
      <c r="E34" s="4"/>
      <c r="F34" s="4"/>
    </row>
    <row r="35" spans="1:8" s="68" customFormat="1" ht="26.25" customHeight="1" x14ac:dyDescent="0.3">
      <c r="A35" s="447" t="s">
        <v>42</v>
      </c>
      <c r="B35" s="448"/>
      <c r="C35" s="451" t="s">
        <v>43</v>
      </c>
      <c r="D35" s="452"/>
      <c r="E35" s="452"/>
      <c r="F35" s="453"/>
      <c r="G35" s="451" t="s">
        <v>65</v>
      </c>
      <c r="H35" s="453"/>
    </row>
    <row r="36" spans="1:8" ht="3.75" customHeight="1" x14ac:dyDescent="0.25">
      <c r="A36" s="449"/>
      <c r="B36" s="450"/>
      <c r="C36" s="454"/>
      <c r="D36" s="455"/>
      <c r="E36" s="455"/>
      <c r="F36" s="456"/>
      <c r="G36" s="454"/>
      <c r="H36" s="456"/>
    </row>
    <row r="37" spans="1:8" ht="15" customHeight="1" x14ac:dyDescent="0.25">
      <c r="A37" s="186"/>
      <c r="B37" s="12"/>
      <c r="C37" s="457">
        <v>0</v>
      </c>
      <c r="D37" s="458"/>
      <c r="E37" s="458"/>
      <c r="F37" s="459"/>
      <c r="G37" s="457">
        <f>C37/6.10204081632</f>
        <v>0</v>
      </c>
      <c r="H37" s="459"/>
    </row>
    <row r="38" spans="1:8" ht="15" customHeight="1" x14ac:dyDescent="0.25">
      <c r="A38" s="186"/>
      <c r="B38" s="12"/>
      <c r="C38" s="444">
        <v>0</v>
      </c>
      <c r="D38" s="445"/>
      <c r="E38" s="445"/>
      <c r="F38" s="446"/>
      <c r="G38" s="444">
        <f t="shared" ref="G38:G48" si="0">C38/6.10204081632</f>
        <v>0</v>
      </c>
      <c r="H38" s="446"/>
    </row>
    <row r="39" spans="1:8" ht="15" customHeight="1" x14ac:dyDescent="0.25">
      <c r="A39" s="186"/>
      <c r="B39" s="194"/>
      <c r="C39" s="444">
        <v>0</v>
      </c>
      <c r="D39" s="445"/>
      <c r="E39" s="445"/>
      <c r="F39" s="446"/>
      <c r="G39" s="444">
        <f t="shared" si="0"/>
        <v>0</v>
      </c>
      <c r="H39" s="446"/>
    </row>
    <row r="40" spans="1:8" ht="15" customHeight="1" x14ac:dyDescent="0.25">
      <c r="A40" s="186"/>
      <c r="B40" s="194"/>
      <c r="C40" s="444">
        <v>0</v>
      </c>
      <c r="D40" s="445"/>
      <c r="E40" s="445"/>
      <c r="F40" s="446"/>
      <c r="G40" s="444">
        <f t="shared" si="0"/>
        <v>0</v>
      </c>
      <c r="H40" s="446"/>
    </row>
    <row r="41" spans="1:8" ht="15" customHeight="1" x14ac:dyDescent="0.25">
      <c r="A41" s="186"/>
      <c r="B41" s="194"/>
      <c r="C41" s="444">
        <v>0</v>
      </c>
      <c r="D41" s="445"/>
      <c r="E41" s="445"/>
      <c r="F41" s="446"/>
      <c r="G41" s="444">
        <f t="shared" si="0"/>
        <v>0</v>
      </c>
      <c r="H41" s="446"/>
    </row>
    <row r="42" spans="1:8" ht="15" customHeight="1" x14ac:dyDescent="0.25">
      <c r="A42" s="186"/>
      <c r="B42" s="194"/>
      <c r="C42" s="444">
        <v>0</v>
      </c>
      <c r="D42" s="445"/>
      <c r="E42" s="445"/>
      <c r="F42" s="446"/>
      <c r="G42" s="444">
        <f t="shared" si="0"/>
        <v>0</v>
      </c>
      <c r="H42" s="446"/>
    </row>
    <row r="43" spans="1:8" ht="15" customHeight="1" x14ac:dyDescent="0.25">
      <c r="A43" s="186"/>
      <c r="B43" s="194"/>
      <c r="C43" s="444">
        <v>0</v>
      </c>
      <c r="D43" s="445"/>
      <c r="E43" s="445"/>
      <c r="F43" s="446"/>
      <c r="G43" s="444">
        <f t="shared" si="0"/>
        <v>0</v>
      </c>
      <c r="H43" s="446"/>
    </row>
    <row r="44" spans="1:8" ht="15" customHeight="1" x14ac:dyDescent="0.25">
      <c r="A44" s="186"/>
      <c r="B44" s="194"/>
      <c r="C44" s="444">
        <v>0</v>
      </c>
      <c r="D44" s="445"/>
      <c r="E44" s="445"/>
      <c r="F44" s="446"/>
      <c r="G44" s="444">
        <f t="shared" si="0"/>
        <v>0</v>
      </c>
      <c r="H44" s="446"/>
    </row>
    <row r="45" spans="1:8" ht="15" customHeight="1" x14ac:dyDescent="0.25">
      <c r="A45" s="186"/>
      <c r="B45" s="194"/>
      <c r="C45" s="444">
        <v>0</v>
      </c>
      <c r="D45" s="445"/>
      <c r="E45" s="445"/>
      <c r="F45" s="446"/>
      <c r="G45" s="444">
        <f t="shared" si="0"/>
        <v>0</v>
      </c>
      <c r="H45" s="446"/>
    </row>
    <row r="46" spans="1:8" ht="15" customHeight="1" x14ac:dyDescent="0.25">
      <c r="A46" s="10"/>
      <c r="B46" s="12"/>
      <c r="C46" s="444">
        <v>0</v>
      </c>
      <c r="D46" s="445"/>
      <c r="E46" s="445"/>
      <c r="F46" s="446"/>
      <c r="G46" s="444">
        <f t="shared" si="0"/>
        <v>0</v>
      </c>
      <c r="H46" s="446"/>
    </row>
    <row r="47" spans="1:8" ht="15" customHeight="1" x14ac:dyDescent="0.25">
      <c r="A47" s="10"/>
      <c r="B47" s="12"/>
      <c r="C47" s="444">
        <v>0</v>
      </c>
      <c r="D47" s="445"/>
      <c r="E47" s="445"/>
      <c r="F47" s="446"/>
      <c r="G47" s="444">
        <f t="shared" si="0"/>
        <v>0</v>
      </c>
      <c r="H47" s="446"/>
    </row>
    <row r="48" spans="1:8" ht="15" customHeight="1" thickBot="1" x14ac:dyDescent="0.3">
      <c r="A48" s="79"/>
      <c r="B48" s="81"/>
      <c r="C48" s="465">
        <v>0</v>
      </c>
      <c r="D48" s="466"/>
      <c r="E48" s="466"/>
      <c r="F48" s="467"/>
      <c r="G48" s="460">
        <f t="shared" si="0"/>
        <v>0</v>
      </c>
      <c r="H48" s="461"/>
    </row>
    <row r="49" spans="1:8" ht="6.75" customHeight="1" x14ac:dyDescent="0.25">
      <c r="E49" s="4"/>
      <c r="F49" s="4"/>
      <c r="G49" s="11"/>
      <c r="H49" s="11"/>
    </row>
    <row r="50" spans="1:8" s="68" customFormat="1" ht="15" customHeight="1" x14ac:dyDescent="0.3">
      <c r="A50" s="101" t="s">
        <v>44</v>
      </c>
      <c r="B50" s="195" t="s">
        <v>168</v>
      </c>
      <c r="C50" s="203"/>
      <c r="D50" s="203"/>
      <c r="E50" s="203"/>
      <c r="F50" s="204" t="s">
        <v>45</v>
      </c>
      <c r="G50" s="205"/>
      <c r="H50" s="134"/>
    </row>
    <row r="51" spans="1:8" s="68" customFormat="1" ht="12" customHeight="1" x14ac:dyDescent="0.3">
      <c r="A51" s="104" t="s">
        <v>46</v>
      </c>
      <c r="B51" s="196" t="s">
        <v>169</v>
      </c>
      <c r="C51" s="152"/>
      <c r="D51" s="152"/>
      <c r="E51" s="152"/>
      <c r="F51" s="107" t="s">
        <v>47</v>
      </c>
      <c r="G51" s="206"/>
      <c r="H51" s="146"/>
    </row>
    <row r="52" spans="1:8" s="68" customFormat="1" ht="12" customHeight="1" x14ac:dyDescent="0.3">
      <c r="A52" s="104" t="s">
        <v>48</v>
      </c>
      <c r="B52" s="196"/>
      <c r="C52" s="152"/>
      <c r="D52" s="152"/>
      <c r="E52" s="152"/>
      <c r="F52" s="107" t="s">
        <v>49</v>
      </c>
      <c r="G52" s="206"/>
      <c r="H52" s="146"/>
    </row>
    <row r="53" spans="1:8" ht="14.25" x14ac:dyDescent="0.3">
      <c r="A53" s="131"/>
      <c r="B53" s="462" t="s">
        <v>170</v>
      </c>
      <c r="C53" s="464"/>
      <c r="D53" s="464"/>
      <c r="E53" s="463"/>
      <c r="F53" s="131"/>
      <c r="G53" s="132"/>
      <c r="H53" s="133"/>
    </row>
    <row r="54" spans="1:8" s="28" customFormat="1" ht="14.25" x14ac:dyDescent="0.3">
      <c r="A54" s="120" t="s">
        <v>50</v>
      </c>
      <c r="B54" s="468" t="s">
        <v>171</v>
      </c>
      <c r="C54" s="469"/>
      <c r="D54" s="470" t="s">
        <v>166</v>
      </c>
      <c r="E54" s="469"/>
      <c r="F54" s="101"/>
      <c r="G54" s="102"/>
      <c r="H54" s="134"/>
    </row>
    <row r="55" spans="1:8" x14ac:dyDescent="0.25">
      <c r="A55" s="219" t="s">
        <v>172</v>
      </c>
      <c r="B55" s="462" t="s">
        <v>167</v>
      </c>
      <c r="C55" s="463"/>
      <c r="D55" s="464" t="s">
        <v>167</v>
      </c>
      <c r="E55" s="463"/>
      <c r="F55" s="104"/>
      <c r="G55" s="11"/>
      <c r="H55" s="146"/>
    </row>
    <row r="56" spans="1:8" ht="15" customHeight="1" x14ac:dyDescent="0.25">
      <c r="A56" s="104"/>
      <c r="B56" s="104"/>
      <c r="C56" s="146"/>
      <c r="E56" s="4"/>
      <c r="F56" s="104"/>
      <c r="G56" s="11"/>
      <c r="H56" s="146"/>
    </row>
    <row r="57" spans="1:8" ht="15" customHeight="1" x14ac:dyDescent="0.25">
      <c r="A57" s="104"/>
      <c r="B57" s="104"/>
      <c r="C57" s="146"/>
      <c r="E57" s="4"/>
      <c r="F57" s="104"/>
      <c r="G57" s="11"/>
      <c r="H57" s="146"/>
    </row>
    <row r="58" spans="1:8" ht="15" customHeight="1" x14ac:dyDescent="0.25">
      <c r="A58" s="104"/>
      <c r="B58" s="104"/>
      <c r="C58" s="146"/>
      <c r="E58" s="4"/>
      <c r="F58" s="104"/>
      <c r="G58" s="11"/>
      <c r="H58" s="146"/>
    </row>
    <row r="59" spans="1:8" ht="15" customHeight="1" x14ac:dyDescent="0.25">
      <c r="A59" s="104"/>
      <c r="B59" s="104"/>
      <c r="C59" s="146"/>
      <c r="E59" s="4"/>
      <c r="F59" s="104"/>
      <c r="G59" s="11"/>
      <c r="H59" s="146"/>
    </row>
    <row r="60" spans="1:8" ht="15" customHeight="1" x14ac:dyDescent="0.25">
      <c r="A60" s="104"/>
      <c r="B60" s="104"/>
      <c r="C60" s="146"/>
      <c r="E60" s="4"/>
      <c r="F60" s="104"/>
      <c r="G60" s="11"/>
      <c r="H60" s="146"/>
    </row>
    <row r="61" spans="1:8" ht="15" customHeight="1" x14ac:dyDescent="0.25">
      <c r="A61" s="104"/>
      <c r="B61" s="104"/>
      <c r="C61" s="146"/>
      <c r="E61" s="4"/>
      <c r="F61" s="104"/>
      <c r="G61" s="11"/>
      <c r="H61" s="146"/>
    </row>
    <row r="62" spans="1:8" ht="19.5" customHeight="1" x14ac:dyDescent="0.25">
      <c r="A62" s="131"/>
      <c r="B62" s="131"/>
      <c r="C62" s="133"/>
      <c r="D62" s="132"/>
      <c r="E62" s="132"/>
      <c r="F62" s="131"/>
      <c r="G62" s="132"/>
      <c r="H62" s="133"/>
    </row>
    <row r="63" spans="1:8" ht="15" customHeight="1" x14ac:dyDescent="0.25"/>
    <row r="64" spans="1:8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</sheetData>
  <mergeCells count="40">
    <mergeCell ref="B55:C55"/>
    <mergeCell ref="D55:E55"/>
    <mergeCell ref="C47:F47"/>
    <mergeCell ref="C48:F48"/>
    <mergeCell ref="B54:C54"/>
    <mergeCell ref="D54:E54"/>
    <mergeCell ref="B53:E53"/>
    <mergeCell ref="G48:H48"/>
    <mergeCell ref="G44:H44"/>
    <mergeCell ref="G45:H45"/>
    <mergeCell ref="G46:H46"/>
    <mergeCell ref="G47:H47"/>
    <mergeCell ref="C46:F46"/>
    <mergeCell ref="C45:F45"/>
    <mergeCell ref="C44:F44"/>
    <mergeCell ref="G42:H42"/>
    <mergeCell ref="G43:H43"/>
    <mergeCell ref="C42:F42"/>
    <mergeCell ref="C43:F43"/>
    <mergeCell ref="G38:H38"/>
    <mergeCell ref="G39:H39"/>
    <mergeCell ref="G40:H40"/>
    <mergeCell ref="C38:F38"/>
    <mergeCell ref="C39:F39"/>
    <mergeCell ref="C40:F40"/>
    <mergeCell ref="C41:F41"/>
    <mergeCell ref="F27:G27"/>
    <mergeCell ref="F32:G32"/>
    <mergeCell ref="A35:B36"/>
    <mergeCell ref="C35:F36"/>
    <mergeCell ref="G35:H36"/>
    <mergeCell ref="C37:F37"/>
    <mergeCell ref="G37:H37"/>
    <mergeCell ref="G41:H41"/>
    <mergeCell ref="F21:G21"/>
    <mergeCell ref="F22:G22"/>
    <mergeCell ref="F23:G23"/>
    <mergeCell ref="F24:G24"/>
    <mergeCell ref="F25:G25"/>
    <mergeCell ref="F26:G26"/>
  </mergeCells>
  <phoneticPr fontId="2" type="noConversion"/>
  <printOptions horizontalCentered="1" verticalCentered="1"/>
  <pageMargins left="0.19685039370078741" right="0.23622047244094491" top="0.19685039370078741" bottom="0.19685039370078741" header="0.51181102362204722" footer="0.51181102362204722"/>
  <pageSetup paperSize="9" orientation="portrait" horizontalDpi="18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H45"/>
  <sheetViews>
    <sheetView showGridLines="0" showZeros="0" tabSelected="1" topLeftCell="A13" workbookViewId="0">
      <selection activeCell="D44" sqref="D44"/>
    </sheetView>
  </sheetViews>
  <sheetFormatPr baseColWidth="10" defaultRowHeight="18" customHeight="1" x14ac:dyDescent="0.2"/>
  <cols>
    <col min="1" max="1" width="3.7109375" style="229" customWidth="1"/>
    <col min="2" max="2" width="31.5703125" style="226" customWidth="1"/>
    <col min="3" max="5" width="12.7109375" style="226" customWidth="1"/>
    <col min="6" max="6" width="3.42578125" style="226" customWidth="1"/>
    <col min="7" max="7" width="11.42578125" style="226"/>
    <col min="8" max="8" width="12.7109375" style="226" customWidth="1"/>
    <col min="9" max="16384" width="11.42578125" style="226"/>
  </cols>
  <sheetData>
    <row r="1" spans="1:8" ht="18" customHeight="1" x14ac:dyDescent="0.2">
      <c r="A1" s="225" t="s">
        <v>67</v>
      </c>
      <c r="B1" s="225"/>
      <c r="C1" s="225"/>
      <c r="D1" s="225"/>
      <c r="E1" s="225"/>
      <c r="F1" s="225"/>
      <c r="G1" s="225"/>
      <c r="H1" s="225"/>
    </row>
    <row r="2" spans="1:8" ht="7.9" customHeight="1" x14ac:dyDescent="0.2">
      <c r="A2" s="225"/>
      <c r="B2" s="225"/>
      <c r="C2" s="225"/>
      <c r="D2" s="225"/>
      <c r="E2" s="225"/>
      <c r="F2" s="225"/>
      <c r="G2" s="225"/>
      <c r="H2" s="225"/>
    </row>
    <row r="3" spans="1:8" ht="18" customHeight="1" x14ac:dyDescent="0.2">
      <c r="A3" s="227" t="s">
        <v>124</v>
      </c>
      <c r="B3" s="225"/>
      <c r="C3" s="225"/>
      <c r="D3" s="225"/>
      <c r="E3" s="228"/>
      <c r="F3" s="225"/>
      <c r="G3" s="225"/>
      <c r="H3" s="225"/>
    </row>
    <row r="4" spans="1:8" ht="6" customHeight="1" thickBot="1" x14ac:dyDescent="0.25"/>
    <row r="5" spans="1:8" s="235" customFormat="1" ht="8.1" customHeight="1" thickTop="1" x14ac:dyDescent="0.2">
      <c r="A5" s="230"/>
      <c r="B5" s="231"/>
      <c r="C5" s="232"/>
      <c r="D5" s="233"/>
      <c r="E5" s="231"/>
      <c r="F5" s="234"/>
      <c r="G5" s="234"/>
      <c r="H5" s="234"/>
    </row>
    <row r="6" spans="1:8" s="235" customFormat="1" ht="18" customHeight="1" x14ac:dyDescent="0.25">
      <c r="A6" s="236"/>
      <c r="B6" s="237"/>
      <c r="C6" s="238"/>
      <c r="D6" s="238"/>
      <c r="E6" s="237"/>
      <c r="F6" s="239" t="s">
        <v>68</v>
      </c>
      <c r="G6" s="240"/>
      <c r="H6" s="240"/>
    </row>
    <row r="7" spans="1:8" s="235" customFormat="1" ht="18" customHeight="1" x14ac:dyDescent="0.2">
      <c r="A7" s="236"/>
      <c r="B7" s="237"/>
      <c r="C7" s="238" t="s">
        <v>69</v>
      </c>
      <c r="D7" s="241" t="s">
        <v>69</v>
      </c>
      <c r="E7" s="237" t="s">
        <v>70</v>
      </c>
      <c r="F7" s="242"/>
      <c r="G7" s="242"/>
      <c r="H7" s="242"/>
    </row>
    <row r="8" spans="1:8" s="235" customFormat="1" ht="8.1" customHeight="1" x14ac:dyDescent="0.2">
      <c r="A8" s="236"/>
      <c r="B8" s="237"/>
      <c r="C8" s="238"/>
      <c r="D8" s="241"/>
      <c r="E8" s="237"/>
      <c r="F8" s="228"/>
      <c r="G8" s="228"/>
      <c r="H8" s="240"/>
    </row>
    <row r="9" spans="1:8" s="235" customFormat="1" ht="18" customHeight="1" x14ac:dyDescent="0.25">
      <c r="B9" s="237"/>
      <c r="C9" s="238" t="s">
        <v>17</v>
      </c>
      <c r="D9" s="241" t="s">
        <v>71</v>
      </c>
      <c r="E9" s="237"/>
      <c r="F9" s="243" t="s">
        <v>17</v>
      </c>
      <c r="G9" s="243" t="s">
        <v>72</v>
      </c>
      <c r="H9" s="244" t="s">
        <v>73</v>
      </c>
    </row>
    <row r="10" spans="1:8" s="235" customFormat="1" ht="18" customHeight="1" thickBot="1" x14ac:dyDescent="0.25">
      <c r="B10" s="237"/>
      <c r="C10" s="238" t="s">
        <v>74</v>
      </c>
      <c r="D10" s="241" t="s">
        <v>75</v>
      </c>
      <c r="E10" s="237" t="s">
        <v>76</v>
      </c>
      <c r="F10" s="245"/>
      <c r="G10" s="245"/>
      <c r="H10" s="246"/>
    </row>
    <row r="11" spans="1:8" ht="18" customHeight="1" thickTop="1" x14ac:dyDescent="0.2">
      <c r="A11" s="229" t="s">
        <v>77</v>
      </c>
      <c r="B11" s="247" t="s">
        <v>78</v>
      </c>
      <c r="C11" s="264">
        <v>0</v>
      </c>
      <c r="D11" s="265">
        <v>0</v>
      </c>
      <c r="E11" s="266">
        <f>C11-D11</f>
        <v>0</v>
      </c>
      <c r="F11" s="248"/>
      <c r="G11" s="294"/>
      <c r="H11" s="291"/>
    </row>
    <row r="12" spans="1:8" ht="18" customHeight="1" x14ac:dyDescent="0.2">
      <c r="A12" s="229" t="s">
        <v>79</v>
      </c>
      <c r="B12" s="247" t="s">
        <v>80</v>
      </c>
      <c r="C12" s="267">
        <v>0</v>
      </c>
      <c r="D12" s="268">
        <v>0</v>
      </c>
      <c r="E12" s="269">
        <f t="shared" ref="E12:E38" si="0">C12-D12</f>
        <v>0</v>
      </c>
      <c r="F12" s="248"/>
      <c r="G12" s="294"/>
      <c r="H12" s="291"/>
    </row>
    <row r="13" spans="1:8" ht="18" customHeight="1" x14ac:dyDescent="0.2">
      <c r="A13" s="229" t="s">
        <v>81</v>
      </c>
      <c r="B13" s="247" t="s">
        <v>82</v>
      </c>
      <c r="C13" s="267">
        <v>0</v>
      </c>
      <c r="D13" s="268">
        <v>0</v>
      </c>
      <c r="E13" s="269">
        <f t="shared" si="0"/>
        <v>0</v>
      </c>
      <c r="F13" s="248"/>
      <c r="G13" s="294"/>
      <c r="H13" s="291"/>
    </row>
    <row r="14" spans="1:8" ht="18" customHeight="1" x14ac:dyDescent="0.2">
      <c r="A14" s="229" t="s">
        <v>83</v>
      </c>
      <c r="B14" s="247" t="s">
        <v>84</v>
      </c>
      <c r="C14" s="267">
        <v>0</v>
      </c>
      <c r="D14" s="268">
        <v>0</v>
      </c>
      <c r="E14" s="269">
        <f t="shared" si="0"/>
        <v>0</v>
      </c>
      <c r="F14" s="248"/>
      <c r="G14" s="294"/>
      <c r="H14" s="291"/>
    </row>
    <row r="15" spans="1:8" ht="18" customHeight="1" thickBot="1" x14ac:dyDescent="0.25">
      <c r="A15" s="229" t="s">
        <v>85</v>
      </c>
      <c r="B15" s="247" t="s">
        <v>86</v>
      </c>
      <c r="C15" s="267">
        <v>0</v>
      </c>
      <c r="D15" s="268">
        <v>0</v>
      </c>
      <c r="E15" s="270">
        <f t="shared" si="0"/>
        <v>0</v>
      </c>
      <c r="F15" s="248"/>
      <c r="G15" s="294"/>
      <c r="H15" s="291"/>
    </row>
    <row r="16" spans="1:8" ht="0.75" customHeight="1" thickBot="1" x14ac:dyDescent="0.25">
      <c r="C16" s="271"/>
      <c r="D16" s="272"/>
      <c r="E16" s="285">
        <f t="shared" si="0"/>
        <v>0</v>
      </c>
      <c r="F16" s="248"/>
      <c r="G16" s="294"/>
      <c r="H16" s="291"/>
    </row>
    <row r="17" spans="1:8" ht="18" customHeight="1" thickBot="1" x14ac:dyDescent="0.25">
      <c r="A17" s="249" t="s">
        <v>87</v>
      </c>
      <c r="B17" s="250" t="s">
        <v>88</v>
      </c>
      <c r="C17" s="273">
        <f>SUM(C11:C15)</f>
        <v>0</v>
      </c>
      <c r="D17" s="274">
        <f>SUM(D11:D15)</f>
        <v>0</v>
      </c>
      <c r="E17" s="285">
        <f t="shared" si="0"/>
        <v>0</v>
      </c>
      <c r="F17" s="248"/>
      <c r="G17" s="294"/>
      <c r="H17" s="291"/>
    </row>
    <row r="18" spans="1:8" ht="18" customHeight="1" x14ac:dyDescent="0.2">
      <c r="A18" s="229" t="s">
        <v>89</v>
      </c>
      <c r="B18" s="247" t="s">
        <v>90</v>
      </c>
      <c r="C18" s="275">
        <v>0</v>
      </c>
      <c r="D18" s="276">
        <v>0</v>
      </c>
      <c r="E18" s="266">
        <f t="shared" si="0"/>
        <v>0</v>
      </c>
      <c r="F18" s="248"/>
      <c r="G18" s="294"/>
      <c r="H18" s="291"/>
    </row>
    <row r="19" spans="1:8" ht="18" customHeight="1" x14ac:dyDescent="0.2">
      <c r="A19" s="229" t="s">
        <v>91</v>
      </c>
      <c r="B19" s="247" t="s">
        <v>92</v>
      </c>
      <c r="C19" s="267">
        <v>0</v>
      </c>
      <c r="D19" s="268">
        <v>0</v>
      </c>
      <c r="E19" s="269">
        <f t="shared" si="0"/>
        <v>0</v>
      </c>
      <c r="F19" s="248"/>
      <c r="G19" s="294"/>
      <c r="H19" s="291"/>
    </row>
    <row r="20" spans="1:8" ht="18" customHeight="1" thickBot="1" x14ac:dyDescent="0.25">
      <c r="A20" s="229" t="s">
        <v>93</v>
      </c>
      <c r="B20" s="247" t="s">
        <v>131</v>
      </c>
      <c r="C20" s="267">
        <v>0</v>
      </c>
      <c r="D20" s="268">
        <v>0</v>
      </c>
      <c r="E20" s="270">
        <f t="shared" si="0"/>
        <v>0</v>
      </c>
      <c r="F20" s="248"/>
      <c r="G20" s="294"/>
      <c r="H20" s="291"/>
    </row>
    <row r="21" spans="1:8" ht="18" customHeight="1" thickBot="1" x14ac:dyDescent="0.25">
      <c r="A21" s="249" t="s">
        <v>94</v>
      </c>
      <c r="B21" s="250" t="s">
        <v>95</v>
      </c>
      <c r="C21" s="273">
        <f>SUM(C18:C20)</f>
        <v>0</v>
      </c>
      <c r="D21" s="274">
        <f>SUM(D18:D20)</f>
        <v>0</v>
      </c>
      <c r="E21" s="266">
        <f t="shared" si="0"/>
        <v>0</v>
      </c>
      <c r="F21" s="248"/>
      <c r="G21" s="294"/>
      <c r="H21" s="291"/>
    </row>
    <row r="22" spans="1:8" ht="0.75" customHeight="1" thickBot="1" x14ac:dyDescent="0.25">
      <c r="C22" s="277"/>
      <c r="D22" s="278"/>
      <c r="E22" s="266">
        <f t="shared" si="0"/>
        <v>0</v>
      </c>
      <c r="F22" s="248"/>
      <c r="G22" s="294"/>
      <c r="H22" s="291"/>
    </row>
    <row r="23" spans="1:8" ht="18" customHeight="1" thickBot="1" x14ac:dyDescent="0.25">
      <c r="A23" s="249" t="s">
        <v>96</v>
      </c>
      <c r="B23" s="250" t="s">
        <v>97</v>
      </c>
      <c r="C23" s="274">
        <f>C17-C21</f>
        <v>0</v>
      </c>
      <c r="D23" s="274">
        <f>D17-D21</f>
        <v>0</v>
      </c>
      <c r="E23" s="266">
        <f t="shared" si="0"/>
        <v>0</v>
      </c>
      <c r="F23" s="248"/>
      <c r="G23" s="294"/>
      <c r="H23" s="291"/>
    </row>
    <row r="24" spans="1:8" ht="18" customHeight="1" x14ac:dyDescent="0.2">
      <c r="A24" s="229" t="s">
        <v>98</v>
      </c>
      <c r="B24" s="247" t="s">
        <v>99</v>
      </c>
      <c r="C24" s="275"/>
      <c r="D24" s="276"/>
      <c r="E24" s="266">
        <f t="shared" si="0"/>
        <v>0</v>
      </c>
      <c r="F24" s="248"/>
      <c r="G24" s="294"/>
      <c r="H24" s="291"/>
    </row>
    <row r="25" spans="1:8" ht="18" customHeight="1" thickBot="1" x14ac:dyDescent="0.25">
      <c r="A25" s="229" t="s">
        <v>100</v>
      </c>
      <c r="B25" s="247" t="s">
        <v>101</v>
      </c>
      <c r="C25" s="271"/>
      <c r="D25" s="272"/>
      <c r="E25" s="270">
        <f t="shared" si="0"/>
        <v>0</v>
      </c>
      <c r="F25" s="248"/>
      <c r="G25" s="294"/>
      <c r="H25" s="291"/>
    </row>
    <row r="26" spans="1:8" ht="18" customHeight="1" thickBot="1" x14ac:dyDescent="0.25">
      <c r="A26" s="249" t="s">
        <v>102</v>
      </c>
      <c r="B26" s="250" t="s">
        <v>103</v>
      </c>
      <c r="C26" s="273">
        <f>SUM(C23:C25)</f>
        <v>0</v>
      </c>
      <c r="D26" s="274">
        <f>SUM(D23:D25)</f>
        <v>0</v>
      </c>
      <c r="E26" s="266">
        <f t="shared" si="0"/>
        <v>0</v>
      </c>
      <c r="F26" s="248"/>
      <c r="G26" s="294"/>
      <c r="H26" s="291"/>
    </row>
    <row r="27" spans="1:8" ht="18" customHeight="1" thickBot="1" x14ac:dyDescent="0.25">
      <c r="A27" s="229" t="s">
        <v>104</v>
      </c>
      <c r="B27" s="247" t="s">
        <v>226</v>
      </c>
      <c r="C27" s="279">
        <f>C26*20%</f>
        <v>0</v>
      </c>
      <c r="D27" s="279">
        <f>D26*20%</f>
        <v>0</v>
      </c>
      <c r="E27" s="270">
        <f t="shared" si="0"/>
        <v>0</v>
      </c>
      <c r="F27" s="248"/>
      <c r="G27" s="294"/>
      <c r="H27" s="291"/>
    </row>
    <row r="28" spans="1:8" ht="18" customHeight="1" thickBot="1" x14ac:dyDescent="0.25">
      <c r="A28" s="229" t="s">
        <v>105</v>
      </c>
      <c r="B28" s="247" t="s">
        <v>128</v>
      </c>
      <c r="C28" s="281"/>
      <c r="D28" s="282"/>
      <c r="E28" s="270">
        <f t="shared" si="0"/>
        <v>0</v>
      </c>
      <c r="F28" s="248"/>
      <c r="G28" s="294"/>
      <c r="H28" s="291"/>
    </row>
    <row r="29" spans="1:8" ht="18" customHeight="1" thickBot="1" x14ac:dyDescent="0.25">
      <c r="A29" s="249" t="s">
        <v>106</v>
      </c>
      <c r="B29" s="250" t="s">
        <v>107</v>
      </c>
      <c r="C29" s="273">
        <f>SUM(C27:C28)</f>
        <v>0</v>
      </c>
      <c r="D29" s="274">
        <f>SUM(D27:D28)</f>
        <v>0</v>
      </c>
      <c r="E29" s="266">
        <f t="shared" si="0"/>
        <v>0</v>
      </c>
      <c r="F29" s="248"/>
      <c r="G29" s="294"/>
      <c r="H29" s="291"/>
    </row>
    <row r="30" spans="1:8" ht="7.5" hidden="1" customHeight="1" thickBot="1" x14ac:dyDescent="0.25">
      <c r="C30" s="283"/>
      <c r="D30" s="284"/>
      <c r="E30" s="266">
        <f t="shared" si="0"/>
        <v>0</v>
      </c>
      <c r="F30" s="248"/>
      <c r="G30" s="294"/>
      <c r="H30" s="291"/>
    </row>
    <row r="31" spans="1:8" ht="18" customHeight="1" thickBot="1" x14ac:dyDescent="0.25">
      <c r="A31" s="249" t="s">
        <v>108</v>
      </c>
      <c r="B31" s="250" t="s">
        <v>109</v>
      </c>
      <c r="C31" s="273">
        <f>C26+C29</f>
        <v>0</v>
      </c>
      <c r="D31" s="274">
        <f>D26+D29</f>
        <v>0</v>
      </c>
      <c r="E31" s="266">
        <f t="shared" si="0"/>
        <v>0</v>
      </c>
      <c r="F31" s="248"/>
      <c r="G31" s="294"/>
      <c r="H31" s="291"/>
    </row>
    <row r="32" spans="1:8" ht="18" customHeight="1" thickBot="1" x14ac:dyDescent="0.25">
      <c r="A32" s="251" t="s">
        <v>110</v>
      </c>
      <c r="B32" s="250"/>
      <c r="C32" s="279"/>
      <c r="D32" s="280"/>
      <c r="E32" s="285">
        <f t="shared" si="0"/>
        <v>0</v>
      </c>
      <c r="F32" s="248"/>
      <c r="G32" s="294"/>
      <c r="H32" s="291"/>
    </row>
    <row r="33" spans="1:8" ht="18" customHeight="1" thickBot="1" x14ac:dyDescent="0.25">
      <c r="A33" s="249" t="s">
        <v>111</v>
      </c>
      <c r="B33" s="250" t="s">
        <v>112</v>
      </c>
      <c r="C33" s="273">
        <f>C31+C32</f>
        <v>0</v>
      </c>
      <c r="D33" s="273">
        <f>D31+D32</f>
        <v>0</v>
      </c>
      <c r="E33" s="266">
        <f t="shared" si="0"/>
        <v>0</v>
      </c>
      <c r="F33" s="248"/>
      <c r="G33" s="294"/>
      <c r="H33" s="291"/>
    </row>
    <row r="34" spans="1:8" ht="18" customHeight="1" x14ac:dyDescent="0.2">
      <c r="A34" s="229" t="s">
        <v>113</v>
      </c>
      <c r="B34" s="247" t="s">
        <v>114</v>
      </c>
      <c r="C34" s="286"/>
      <c r="D34" s="287"/>
      <c r="E34" s="266">
        <f t="shared" si="0"/>
        <v>0</v>
      </c>
      <c r="F34" s="248"/>
      <c r="G34" s="294"/>
      <c r="H34" s="291"/>
    </row>
    <row r="35" spans="1:8" ht="18" customHeight="1" x14ac:dyDescent="0.2">
      <c r="A35" s="229" t="s">
        <v>115</v>
      </c>
      <c r="B35" s="247" t="s">
        <v>130</v>
      </c>
      <c r="C35" s="267"/>
      <c r="D35" s="268"/>
      <c r="E35" s="269">
        <f t="shared" si="0"/>
        <v>0</v>
      </c>
      <c r="F35" s="248"/>
      <c r="G35" s="294"/>
      <c r="H35" s="291"/>
    </row>
    <row r="36" spans="1:8" ht="18" customHeight="1" x14ac:dyDescent="0.2">
      <c r="A36" s="229" t="s">
        <v>116</v>
      </c>
      <c r="B36" s="247" t="s">
        <v>117</v>
      </c>
      <c r="C36" s="271"/>
      <c r="D36" s="272"/>
      <c r="E36" s="269">
        <f t="shared" si="0"/>
        <v>0</v>
      </c>
      <c r="F36" s="248"/>
      <c r="G36" s="294"/>
      <c r="H36" s="291"/>
    </row>
    <row r="37" spans="1:8" ht="18" customHeight="1" thickBot="1" x14ac:dyDescent="0.25">
      <c r="A37" s="229" t="s">
        <v>118</v>
      </c>
      <c r="B37" s="247" t="s">
        <v>132</v>
      </c>
      <c r="C37" s="292">
        <f>(C13*1.2)*5%</f>
        <v>0</v>
      </c>
      <c r="D37" s="293">
        <f>(D13*1.2)*5%</f>
        <v>0</v>
      </c>
      <c r="E37" s="270">
        <f t="shared" si="0"/>
        <v>0</v>
      </c>
      <c r="F37" s="248"/>
      <c r="G37" s="294"/>
      <c r="H37" s="291"/>
    </row>
    <row r="38" spans="1:8" ht="18" customHeight="1" thickBot="1" x14ac:dyDescent="0.25">
      <c r="A38" s="249" t="s">
        <v>119</v>
      </c>
      <c r="B38" s="250" t="s">
        <v>191</v>
      </c>
      <c r="C38" s="273">
        <f>C33-C34-C35-C36-C37</f>
        <v>0</v>
      </c>
      <c r="D38" s="273">
        <f>D33-D34-D35-D36-D37</f>
        <v>0</v>
      </c>
      <c r="E38" s="285">
        <f t="shared" si="0"/>
        <v>0</v>
      </c>
      <c r="F38" s="248"/>
      <c r="G38" s="248"/>
      <c r="H38" s="290">
        <f>SUM(H11:H37)</f>
        <v>0</v>
      </c>
    </row>
    <row r="39" spans="1:8" ht="18" customHeight="1" x14ac:dyDescent="0.2">
      <c r="A39" s="229" t="s">
        <v>120</v>
      </c>
      <c r="B39" s="247" t="s">
        <v>121</v>
      </c>
      <c r="C39" s="288">
        <f>D38</f>
        <v>0</v>
      </c>
      <c r="D39" s="247"/>
      <c r="E39" s="247"/>
      <c r="F39" s="247"/>
    </row>
    <row r="40" spans="1:8" ht="18" customHeight="1" thickBot="1" x14ac:dyDescent="0.25">
      <c r="A40" s="249" t="s">
        <v>122</v>
      </c>
      <c r="B40" s="250" t="s">
        <v>123</v>
      </c>
      <c r="C40" s="289">
        <f>C38-C39</f>
        <v>0</v>
      </c>
      <c r="D40" s="247"/>
      <c r="E40" s="247"/>
    </row>
    <row r="41" spans="1:8" ht="18" customHeight="1" thickBot="1" x14ac:dyDescent="0.25"/>
    <row r="42" spans="1:8" ht="18" customHeight="1" x14ac:dyDescent="0.25">
      <c r="A42" s="252" t="s">
        <v>125</v>
      </c>
      <c r="B42" s="253"/>
      <c r="C42" s="254"/>
      <c r="D42" s="254"/>
      <c r="E42" s="254"/>
      <c r="F42" s="254"/>
      <c r="G42" s="255"/>
      <c r="H42" s="247"/>
    </row>
    <row r="43" spans="1:8" ht="18" customHeight="1" x14ac:dyDescent="0.2">
      <c r="A43" s="256" t="s">
        <v>126</v>
      </c>
      <c r="B43" s="247"/>
      <c r="C43" s="247"/>
      <c r="D43" s="257"/>
      <c r="E43" s="258">
        <f>+C43-D43</f>
        <v>0</v>
      </c>
      <c r="F43" s="247"/>
      <c r="G43" s="259"/>
    </row>
    <row r="44" spans="1:8" ht="18" customHeight="1" x14ac:dyDescent="0.2">
      <c r="A44" s="260" t="s">
        <v>129</v>
      </c>
      <c r="B44" s="247"/>
      <c r="C44" s="247"/>
      <c r="D44" s="268">
        <f>C37</f>
        <v>0</v>
      </c>
      <c r="E44" s="258" t="s">
        <v>127</v>
      </c>
      <c r="F44" s="247"/>
      <c r="G44" s="269">
        <f>D44/6.10204081632</f>
        <v>0</v>
      </c>
    </row>
    <row r="45" spans="1:8" ht="18" customHeight="1" thickBot="1" x14ac:dyDescent="0.25">
      <c r="A45" s="261"/>
      <c r="B45" s="262"/>
      <c r="C45" s="262"/>
      <c r="D45" s="262"/>
      <c r="E45" s="262"/>
      <c r="F45" s="262"/>
      <c r="G45" s="26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>
    <oddFooter xml:space="preserve">&amp;L&amp;D&amp;CS.C.E.T. - 
&amp;Rétat de solde version avril 2005 5/6
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D97"/>
  <sheetViews>
    <sheetView showGridLines="0" topLeftCell="A69" workbookViewId="0">
      <selection activeCell="E93" sqref="E93"/>
    </sheetView>
  </sheetViews>
  <sheetFormatPr baseColWidth="10" defaultRowHeight="13.5" x14ac:dyDescent="0.25"/>
  <cols>
    <col min="1" max="2" width="15" style="4" customWidth="1"/>
    <col min="3" max="4" width="29.28515625" style="4" customWidth="1"/>
    <col min="5" max="16384" width="11.42578125" style="4"/>
  </cols>
  <sheetData>
    <row r="1" spans="1:4" x14ac:dyDescent="0.25">
      <c r="A1" s="4" t="s">
        <v>183</v>
      </c>
    </row>
    <row r="2" spans="1:4" x14ac:dyDescent="0.25">
      <c r="A2" s="4" t="s">
        <v>182</v>
      </c>
    </row>
    <row r="3" spans="1:4" ht="15" x14ac:dyDescent="0.25">
      <c r="A3" s="163" t="s">
        <v>12</v>
      </c>
      <c r="B3" s="163"/>
      <c r="C3" s="163"/>
      <c r="D3" s="163"/>
    </row>
    <row r="4" spans="1:4" ht="15" x14ac:dyDescent="0.25">
      <c r="A4" s="163" t="s">
        <v>13</v>
      </c>
      <c r="B4" s="163"/>
      <c r="C4" s="163"/>
      <c r="D4" s="163"/>
    </row>
    <row r="6" spans="1:4" ht="6.95" customHeight="1" x14ac:dyDescent="0.25"/>
    <row r="7" spans="1:4" x14ac:dyDescent="0.25">
      <c r="A7" s="101"/>
      <c r="B7" s="134"/>
      <c r="C7" s="295"/>
      <c r="D7" s="295"/>
    </row>
    <row r="8" spans="1:4" s="17" customFormat="1" ht="15" customHeight="1" x14ac:dyDescent="0.2">
      <c r="A8" s="296" t="s">
        <v>14</v>
      </c>
      <c r="B8" s="297"/>
      <c r="C8" s="298" t="s">
        <v>15</v>
      </c>
      <c r="D8" s="298" t="s">
        <v>16</v>
      </c>
    </row>
    <row r="9" spans="1:4" s="23" customFormat="1" ht="17.25" customHeight="1" x14ac:dyDescent="0.2">
      <c r="A9" s="299" t="s">
        <v>17</v>
      </c>
      <c r="B9" s="300" t="s">
        <v>18</v>
      </c>
      <c r="C9" s="298" t="s">
        <v>19</v>
      </c>
      <c r="D9" s="301" t="s">
        <v>20</v>
      </c>
    </row>
    <row r="10" spans="1:4" s="28" customFormat="1" ht="6.75" customHeight="1" x14ac:dyDescent="0.3">
      <c r="A10" s="307"/>
      <c r="B10" s="133"/>
      <c r="C10" s="307"/>
      <c r="D10" s="307"/>
    </row>
    <row r="11" spans="1:4" s="28" customFormat="1" ht="14.25" x14ac:dyDescent="0.3">
      <c r="A11" s="305"/>
      <c r="B11" s="146"/>
      <c r="C11" s="310"/>
      <c r="D11" s="310"/>
    </row>
    <row r="12" spans="1:4" s="28" customFormat="1" ht="17.100000000000001" customHeight="1" x14ac:dyDescent="0.3">
      <c r="A12" s="304"/>
      <c r="B12" s="316"/>
      <c r="C12" s="317"/>
      <c r="D12" s="302"/>
    </row>
    <row r="13" spans="1:4" s="28" customFormat="1" ht="18.600000000000001" customHeight="1" x14ac:dyDescent="0.3">
      <c r="A13" s="304"/>
      <c r="B13" s="316"/>
      <c r="C13" s="317"/>
      <c r="D13" s="302"/>
    </row>
    <row r="14" spans="1:4" s="28" customFormat="1" ht="18.600000000000001" customHeight="1" x14ac:dyDescent="0.3">
      <c r="A14" s="304"/>
      <c r="B14" s="316"/>
      <c r="C14" s="317"/>
      <c r="D14" s="302"/>
    </row>
    <row r="15" spans="1:4" s="28" customFormat="1" ht="18.600000000000001" customHeight="1" x14ac:dyDescent="0.3">
      <c r="A15" s="304"/>
      <c r="B15" s="316"/>
      <c r="C15" s="317"/>
      <c r="D15" s="303"/>
    </row>
    <row r="16" spans="1:4" s="28" customFormat="1" ht="18.600000000000001" customHeight="1" x14ac:dyDescent="0.3">
      <c r="A16" s="304"/>
      <c r="B16" s="316"/>
      <c r="C16" s="317"/>
      <c r="D16" s="303"/>
    </row>
    <row r="17" spans="1:4" ht="18.600000000000001" customHeight="1" x14ac:dyDescent="0.25">
      <c r="A17" s="304"/>
      <c r="B17" s="316"/>
      <c r="C17" s="317"/>
      <c r="D17" s="302"/>
    </row>
    <row r="18" spans="1:4" ht="18.600000000000001" customHeight="1" x14ac:dyDescent="0.25">
      <c r="A18" s="304"/>
      <c r="B18" s="316"/>
      <c r="C18" s="317"/>
      <c r="D18" s="302"/>
    </row>
    <row r="19" spans="1:4" ht="18.600000000000001" customHeight="1" x14ac:dyDescent="0.25">
      <c r="A19" s="304"/>
      <c r="B19" s="316"/>
      <c r="C19" s="317"/>
      <c r="D19" s="302"/>
    </row>
    <row r="20" spans="1:4" ht="18.600000000000001" customHeight="1" x14ac:dyDescent="0.25">
      <c r="A20" s="304"/>
      <c r="B20" s="316"/>
      <c r="C20" s="317"/>
      <c r="D20" s="303"/>
    </row>
    <row r="21" spans="1:4" ht="18.600000000000001" customHeight="1" x14ac:dyDescent="0.25">
      <c r="A21" s="304"/>
      <c r="B21" s="316"/>
      <c r="C21" s="317"/>
      <c r="D21" s="303"/>
    </row>
    <row r="22" spans="1:4" ht="18.600000000000001" customHeight="1" x14ac:dyDescent="0.25">
      <c r="A22" s="304"/>
      <c r="B22" s="316"/>
      <c r="C22" s="317"/>
      <c r="D22" s="303"/>
    </row>
    <row r="23" spans="1:4" ht="18.600000000000001" customHeight="1" x14ac:dyDescent="0.25">
      <c r="A23" s="304"/>
      <c r="B23" s="316"/>
      <c r="C23" s="317"/>
      <c r="D23" s="303"/>
    </row>
    <row r="24" spans="1:4" ht="18.600000000000001" customHeight="1" x14ac:dyDescent="0.25">
      <c r="A24" s="304"/>
      <c r="B24" s="316"/>
      <c r="C24" s="317"/>
      <c r="D24" s="303"/>
    </row>
    <row r="25" spans="1:4" ht="18.600000000000001" customHeight="1" x14ac:dyDescent="0.25">
      <c r="A25" s="304"/>
      <c r="B25" s="316"/>
      <c r="C25" s="317"/>
      <c r="D25" s="303"/>
    </row>
    <row r="26" spans="1:4" ht="18.600000000000001" customHeight="1" x14ac:dyDescent="0.25">
      <c r="A26" s="304"/>
      <c r="B26" s="316"/>
      <c r="C26" s="317"/>
      <c r="D26" s="303"/>
    </row>
    <row r="27" spans="1:4" ht="18.600000000000001" customHeight="1" x14ac:dyDescent="0.25">
      <c r="A27" s="304"/>
      <c r="B27" s="316"/>
      <c r="C27" s="317"/>
      <c r="D27" s="303"/>
    </row>
    <row r="28" spans="1:4" ht="18.600000000000001" customHeight="1" x14ac:dyDescent="0.25">
      <c r="A28" s="304"/>
      <c r="B28" s="316"/>
      <c r="C28" s="317"/>
      <c r="D28" s="303"/>
    </row>
    <row r="29" spans="1:4" ht="18.600000000000001" customHeight="1" x14ac:dyDescent="0.25">
      <c r="A29" s="304"/>
      <c r="B29" s="316"/>
      <c r="C29" s="317"/>
      <c r="D29" s="303"/>
    </row>
    <row r="30" spans="1:4" ht="18.600000000000001" customHeight="1" x14ac:dyDescent="0.25">
      <c r="A30" s="304"/>
      <c r="B30" s="316"/>
      <c r="C30" s="317"/>
      <c r="D30" s="303"/>
    </row>
    <row r="31" spans="1:4" ht="18.600000000000001" customHeight="1" x14ac:dyDescent="0.25">
      <c r="A31" s="304"/>
      <c r="B31" s="316"/>
      <c r="C31" s="317"/>
      <c r="D31" s="303"/>
    </row>
    <row r="32" spans="1:4" ht="18.600000000000001" customHeight="1" x14ac:dyDescent="0.25">
      <c r="A32" s="304"/>
      <c r="B32" s="316"/>
      <c r="C32" s="317"/>
      <c r="D32" s="303"/>
    </row>
    <row r="33" spans="1:4" ht="18.600000000000001" customHeight="1" x14ac:dyDescent="0.25">
      <c r="A33" s="304"/>
      <c r="B33" s="316"/>
      <c r="C33" s="317"/>
      <c r="D33" s="303"/>
    </row>
    <row r="34" spans="1:4" ht="18.600000000000001" customHeight="1" x14ac:dyDescent="0.25">
      <c r="A34" s="304"/>
      <c r="B34" s="316"/>
      <c r="C34" s="317"/>
      <c r="D34" s="303"/>
    </row>
    <row r="35" spans="1:4" ht="18.600000000000001" customHeight="1" x14ac:dyDescent="0.25">
      <c r="A35" s="304"/>
      <c r="B35" s="316"/>
      <c r="C35" s="317"/>
      <c r="D35" s="303"/>
    </row>
    <row r="36" spans="1:4" ht="18.600000000000001" customHeight="1" x14ac:dyDescent="0.25">
      <c r="A36" s="304"/>
      <c r="B36" s="316"/>
      <c r="C36" s="317"/>
      <c r="D36" s="303"/>
    </row>
    <row r="37" spans="1:4" ht="18.600000000000001" customHeight="1" x14ac:dyDescent="0.25">
      <c r="A37" s="304"/>
      <c r="B37" s="316"/>
      <c r="C37" s="317"/>
      <c r="D37" s="303"/>
    </row>
    <row r="38" spans="1:4" ht="18.600000000000001" customHeight="1" x14ac:dyDescent="0.25">
      <c r="A38" s="304"/>
      <c r="B38" s="316"/>
      <c r="C38" s="317"/>
      <c r="D38" s="303"/>
    </row>
    <row r="39" spans="1:4" ht="18.600000000000001" customHeight="1" x14ac:dyDescent="0.25">
      <c r="A39" s="304"/>
      <c r="B39" s="316"/>
      <c r="C39" s="317"/>
      <c r="D39" s="303"/>
    </row>
    <row r="40" spans="1:4" ht="18.600000000000001" customHeight="1" x14ac:dyDescent="0.25">
      <c r="A40" s="304"/>
      <c r="B40" s="316"/>
      <c r="C40" s="317"/>
      <c r="D40" s="303"/>
    </row>
    <row r="41" spans="1:4" ht="18.600000000000001" customHeight="1" x14ac:dyDescent="0.25">
      <c r="A41" s="304"/>
      <c r="B41" s="316"/>
      <c r="C41" s="317"/>
      <c r="D41" s="303"/>
    </row>
    <row r="42" spans="1:4" ht="18.600000000000001" customHeight="1" x14ac:dyDescent="0.25">
      <c r="A42" s="304"/>
      <c r="B42" s="316"/>
      <c r="C42" s="317"/>
      <c r="D42" s="303"/>
    </row>
    <row r="43" spans="1:4" ht="18.600000000000001" customHeight="1" x14ac:dyDescent="0.25">
      <c r="A43" s="304"/>
      <c r="B43" s="316"/>
      <c r="C43" s="317"/>
      <c r="D43" s="303"/>
    </row>
    <row r="44" spans="1:4" ht="18.600000000000001" customHeight="1" x14ac:dyDescent="0.25">
      <c r="A44" s="304"/>
      <c r="B44" s="316"/>
      <c r="C44" s="317"/>
      <c r="D44" s="303"/>
    </row>
    <row r="45" spans="1:4" x14ac:dyDescent="0.25">
      <c r="A45" s="305"/>
      <c r="B45" s="175"/>
      <c r="C45" s="328"/>
      <c r="D45" s="328"/>
    </row>
    <row r="46" spans="1:4" x14ac:dyDescent="0.25">
      <c r="A46" s="306"/>
      <c r="B46" s="133"/>
      <c r="C46" s="329" t="s">
        <v>177</v>
      </c>
      <c r="D46" s="330">
        <f>SUM(D12:D44)</f>
        <v>0</v>
      </c>
    </row>
    <row r="47" spans="1:4" s="11" customFormat="1" x14ac:dyDescent="0.25"/>
    <row r="51" spans="1:4" x14ac:dyDescent="0.25">
      <c r="A51" s="4" t="s">
        <v>183</v>
      </c>
    </row>
    <row r="52" spans="1:4" x14ac:dyDescent="0.25">
      <c r="A52" s="4" t="s">
        <v>182</v>
      </c>
    </row>
    <row r="53" spans="1:4" ht="15" x14ac:dyDescent="0.25">
      <c r="A53" s="163" t="s">
        <v>12</v>
      </c>
      <c r="B53" s="163"/>
      <c r="C53" s="163"/>
      <c r="D53" s="163"/>
    </row>
    <row r="54" spans="1:4" ht="15" x14ac:dyDescent="0.25">
      <c r="A54" s="163" t="s">
        <v>13</v>
      </c>
      <c r="B54" s="163"/>
      <c r="C54" s="163"/>
      <c r="D54" s="163"/>
    </row>
    <row r="56" spans="1:4" ht="6.95" customHeight="1" x14ac:dyDescent="0.25"/>
    <row r="57" spans="1:4" x14ac:dyDescent="0.25">
      <c r="A57" s="101"/>
      <c r="B57" s="134"/>
      <c r="C57" s="295"/>
      <c r="D57" s="295"/>
    </row>
    <row r="58" spans="1:4" s="17" customFormat="1" ht="15" customHeight="1" x14ac:dyDescent="0.2">
      <c r="A58" s="296" t="s">
        <v>14</v>
      </c>
      <c r="B58" s="308"/>
      <c r="C58" s="298" t="s">
        <v>15</v>
      </c>
      <c r="D58" s="298" t="s">
        <v>16</v>
      </c>
    </row>
    <row r="59" spans="1:4" s="23" customFormat="1" ht="17.25" customHeight="1" x14ac:dyDescent="0.2">
      <c r="A59" s="299" t="s">
        <v>17</v>
      </c>
      <c r="B59" s="299" t="s">
        <v>18</v>
      </c>
      <c r="C59" s="298" t="s">
        <v>19</v>
      </c>
      <c r="D59" s="301" t="s">
        <v>20</v>
      </c>
    </row>
    <row r="60" spans="1:4" s="28" customFormat="1" ht="6.75" customHeight="1" x14ac:dyDescent="0.3">
      <c r="A60" s="307"/>
      <c r="B60" s="307"/>
      <c r="C60" s="307"/>
      <c r="D60" s="307"/>
    </row>
    <row r="61" spans="1:4" s="28" customFormat="1" ht="14.25" x14ac:dyDescent="0.3">
      <c r="A61" s="310"/>
      <c r="B61" s="310"/>
      <c r="C61" s="327" t="s">
        <v>178</v>
      </c>
      <c r="D61" s="331">
        <f>D46</f>
        <v>0</v>
      </c>
    </row>
    <row r="62" spans="1:4" s="28" customFormat="1" ht="17.100000000000001" customHeight="1" x14ac:dyDescent="0.3">
      <c r="A62" s="311"/>
      <c r="B62" s="319"/>
      <c r="C62" s="317"/>
      <c r="D62" s="303"/>
    </row>
    <row r="63" spans="1:4" ht="18.600000000000001" customHeight="1" x14ac:dyDescent="0.25">
      <c r="A63" s="311"/>
      <c r="B63" s="319"/>
      <c r="C63" s="317"/>
      <c r="D63" s="303"/>
    </row>
    <row r="64" spans="1:4" ht="18.600000000000001" customHeight="1" x14ac:dyDescent="0.25">
      <c r="A64" s="311"/>
      <c r="B64" s="319"/>
      <c r="C64" s="317"/>
      <c r="D64" s="303"/>
    </row>
    <row r="65" spans="1:4" ht="18.600000000000001" customHeight="1" x14ac:dyDescent="0.25">
      <c r="A65" s="311"/>
      <c r="B65" s="319"/>
      <c r="C65" s="317"/>
      <c r="D65" s="303"/>
    </row>
    <row r="66" spans="1:4" ht="18.600000000000001" customHeight="1" x14ac:dyDescent="0.25">
      <c r="A66" s="311"/>
      <c r="B66" s="319"/>
      <c r="C66" s="317"/>
      <c r="D66" s="303"/>
    </row>
    <row r="67" spans="1:4" ht="18.600000000000001" customHeight="1" x14ac:dyDescent="0.25">
      <c r="A67" s="311"/>
      <c r="B67" s="319"/>
      <c r="C67" s="317"/>
      <c r="D67" s="303"/>
    </row>
    <row r="68" spans="1:4" ht="18.600000000000001" customHeight="1" x14ac:dyDescent="0.25">
      <c r="A68" s="311"/>
      <c r="B68" s="319"/>
      <c r="C68" s="317"/>
      <c r="D68" s="303"/>
    </row>
    <row r="69" spans="1:4" ht="18.600000000000001" customHeight="1" x14ac:dyDescent="0.25">
      <c r="A69" s="311"/>
      <c r="B69" s="319"/>
      <c r="C69" s="317"/>
      <c r="D69" s="303"/>
    </row>
    <row r="70" spans="1:4" ht="18.600000000000001" customHeight="1" x14ac:dyDescent="0.25">
      <c r="A70" s="311"/>
      <c r="B70" s="319"/>
      <c r="C70" s="317"/>
      <c r="D70" s="303"/>
    </row>
    <row r="71" spans="1:4" ht="18.600000000000001" customHeight="1" x14ac:dyDescent="0.25">
      <c r="A71" s="311"/>
      <c r="B71" s="319"/>
      <c r="C71" s="317"/>
      <c r="D71" s="303"/>
    </row>
    <row r="72" spans="1:4" ht="18.600000000000001" customHeight="1" x14ac:dyDescent="0.25">
      <c r="A72" s="311"/>
      <c r="B72" s="319"/>
      <c r="C72" s="317"/>
      <c r="D72" s="303"/>
    </row>
    <row r="73" spans="1:4" ht="18.600000000000001" customHeight="1" x14ac:dyDescent="0.25">
      <c r="A73" s="311"/>
      <c r="B73" s="319"/>
      <c r="C73" s="317"/>
      <c r="D73" s="303"/>
    </row>
    <row r="74" spans="1:4" ht="18.600000000000001" customHeight="1" x14ac:dyDescent="0.25">
      <c r="A74" s="318"/>
      <c r="B74" s="320"/>
      <c r="C74" s="321"/>
      <c r="D74" s="307"/>
    </row>
    <row r="75" spans="1:4" s="41" customFormat="1" ht="27" customHeight="1" x14ac:dyDescent="0.2">
      <c r="A75" s="471" t="s">
        <v>21</v>
      </c>
      <c r="B75" s="472"/>
      <c r="C75" s="473"/>
      <c r="D75" s="323">
        <f>SUM(D61:D73)</f>
        <v>0</v>
      </c>
    </row>
    <row r="76" spans="1:4" s="41" customFormat="1" ht="27" customHeight="1" x14ac:dyDescent="0.2">
      <c r="A76" s="471" t="s">
        <v>22</v>
      </c>
      <c r="B76" s="472"/>
      <c r="C76" s="473"/>
      <c r="D76" s="323">
        <f>'P2 - Etat solde (verso)'!C38-'P3 - Récap'!D75</f>
        <v>0</v>
      </c>
    </row>
    <row r="77" spans="1:4" s="41" customFormat="1" ht="27" customHeight="1" x14ac:dyDescent="0.2">
      <c r="A77" s="478" t="s">
        <v>181</v>
      </c>
      <c r="B77" s="479"/>
      <c r="C77" s="480"/>
      <c r="D77" s="337">
        <f>'P2 - Etat solde (verso)'!D44</f>
        <v>0</v>
      </c>
    </row>
    <row r="78" spans="1:4" ht="14.25" thickBot="1" x14ac:dyDescent="0.3"/>
    <row r="79" spans="1:4" s="41" customFormat="1" ht="29.25" customHeight="1" thickBot="1" x14ac:dyDescent="0.25">
      <c r="A79" s="324" t="s">
        <v>173</v>
      </c>
      <c r="B79" s="312"/>
      <c r="C79" s="322">
        <f>D75+D76+D77</f>
        <v>0</v>
      </c>
      <c r="D79" s="313" t="s">
        <v>176</v>
      </c>
    </row>
    <row r="81" spans="1:4" x14ac:dyDescent="0.25">
      <c r="A81" s="4" t="s">
        <v>23</v>
      </c>
    </row>
    <row r="82" spans="1:4" ht="14.25" x14ac:dyDescent="0.3">
      <c r="A82" s="325"/>
      <c r="B82" s="309"/>
      <c r="C82" s="309"/>
      <c r="D82" s="314" t="s">
        <v>24</v>
      </c>
    </row>
    <row r="83" spans="1:4" ht="14.25" thickBot="1" x14ac:dyDescent="0.3"/>
    <row r="84" spans="1:4" s="68" customFormat="1" ht="18" customHeight="1" x14ac:dyDescent="0.3">
      <c r="A84" s="476" t="s">
        <v>180</v>
      </c>
      <c r="B84" s="477"/>
      <c r="C84" s="333" t="s">
        <v>25</v>
      </c>
      <c r="D84" s="218" t="s">
        <v>26</v>
      </c>
    </row>
    <row r="85" spans="1:4" s="68" customFormat="1" ht="18" customHeight="1" x14ac:dyDescent="0.3">
      <c r="A85" s="474" t="s">
        <v>179</v>
      </c>
      <c r="B85" s="475"/>
      <c r="C85" s="120" t="s">
        <v>179</v>
      </c>
      <c r="D85" s="315" t="s">
        <v>179</v>
      </c>
    </row>
    <row r="86" spans="1:4" s="68" customFormat="1" ht="30" customHeight="1" x14ac:dyDescent="0.3">
      <c r="A86" s="334" t="s">
        <v>174</v>
      </c>
      <c r="B86" s="335"/>
      <c r="C86" s="332" t="s">
        <v>27</v>
      </c>
      <c r="D86" s="336" t="s">
        <v>175</v>
      </c>
    </row>
    <row r="87" spans="1:4" s="68" customFormat="1" ht="9" customHeight="1" x14ac:dyDescent="0.3">
      <c r="A87" s="168"/>
      <c r="B87" s="152"/>
      <c r="C87" s="120" t="s">
        <v>29</v>
      </c>
      <c r="D87" s="315"/>
    </row>
    <row r="88" spans="1:4" s="68" customFormat="1" ht="18" customHeight="1" x14ac:dyDescent="0.3">
      <c r="A88" s="10"/>
      <c r="B88" s="11"/>
      <c r="C88" s="104"/>
      <c r="D88" s="220"/>
    </row>
    <row r="89" spans="1:4" s="68" customFormat="1" ht="18" customHeight="1" x14ac:dyDescent="0.3">
      <c r="A89" s="10"/>
      <c r="B89" s="11"/>
      <c r="C89" s="104"/>
      <c r="D89" s="220"/>
    </row>
    <row r="90" spans="1:4" s="68" customFormat="1" ht="18" customHeight="1" x14ac:dyDescent="0.3">
      <c r="A90" s="10"/>
      <c r="B90" s="11"/>
      <c r="C90" s="104"/>
      <c r="D90" s="220"/>
    </row>
    <row r="91" spans="1:4" s="68" customFormat="1" ht="18" customHeight="1" x14ac:dyDescent="0.3">
      <c r="A91" s="10"/>
      <c r="B91" s="11"/>
      <c r="C91" s="104"/>
      <c r="D91" s="220"/>
    </row>
    <row r="92" spans="1:4" s="68" customFormat="1" ht="18" customHeight="1" x14ac:dyDescent="0.3">
      <c r="A92" s="10"/>
      <c r="B92" s="11"/>
      <c r="C92" s="104"/>
      <c r="D92" s="220"/>
    </row>
    <row r="93" spans="1:4" s="68" customFormat="1" ht="18" customHeight="1" x14ac:dyDescent="0.3">
      <c r="A93" s="10"/>
      <c r="B93" s="11"/>
      <c r="C93" s="104"/>
      <c r="D93" s="220"/>
    </row>
    <row r="94" spans="1:4" s="68" customFormat="1" ht="18" customHeight="1" x14ac:dyDescent="0.3">
      <c r="A94" s="10"/>
      <c r="B94" s="11"/>
      <c r="C94" s="104"/>
      <c r="D94" s="220"/>
    </row>
    <row r="95" spans="1:4" s="28" customFormat="1" ht="18" customHeight="1" x14ac:dyDescent="0.3">
      <c r="A95" s="10"/>
      <c r="B95" s="11"/>
      <c r="C95" s="104"/>
      <c r="D95" s="220"/>
    </row>
    <row r="96" spans="1:4" ht="14.25" thickBot="1" x14ac:dyDescent="0.3">
      <c r="A96" s="79"/>
      <c r="B96" s="80"/>
      <c r="C96" s="221"/>
      <c r="D96" s="222"/>
    </row>
    <row r="97" spans="1:1" ht="18" customHeight="1" x14ac:dyDescent="0.3">
      <c r="A97" s="326" t="s">
        <v>30</v>
      </c>
    </row>
  </sheetData>
  <mergeCells count="5">
    <mergeCell ref="A76:C76"/>
    <mergeCell ref="A75:C75"/>
    <mergeCell ref="A85:B85"/>
    <mergeCell ref="A84:B84"/>
    <mergeCell ref="A77:C77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Page de garde</vt:lpstr>
      <vt:lpstr>P1 - DF (première page )</vt:lpstr>
      <vt:lpstr>P1 - DF intercalaire1</vt:lpstr>
      <vt:lpstr>P1 - DF feuille 2</vt:lpstr>
      <vt:lpstr>P1 - DF (dernière page)</vt:lpstr>
      <vt:lpstr>P2 - Etat solde (recto)</vt:lpstr>
      <vt:lpstr>P2 - Etat solde (verso)</vt:lpstr>
      <vt:lpstr>P3 - Récap</vt:lpstr>
      <vt:lpstr>'P2 - Etat solde (verso)'!Zone_d_impression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SCET MEDITERRANEE</dc:creator>
  <cp:lastModifiedBy>Valerie DARMON</cp:lastModifiedBy>
  <cp:lastPrinted>2009-12-02T17:06:09Z</cp:lastPrinted>
  <dcterms:created xsi:type="dcterms:W3CDTF">2001-02-12T08:52:34Z</dcterms:created>
  <dcterms:modified xsi:type="dcterms:W3CDTF">2017-01-09T15:37:39Z</dcterms:modified>
</cp:coreProperties>
</file>